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lpes-Maritimes\Nice\Observatoire\Aménagement intérieur de la bibliothèque\DCE\DPGF\"/>
    </mc:Choice>
  </mc:AlternateContent>
  <xr:revisionPtr revIDLastSave="0" documentId="13_ncr:1_{E9C1B27D-2325-4519-979A-1FDC95DD23E2}" xr6:coauthVersionLast="47" xr6:coauthVersionMax="47" xr10:uidLastSave="{00000000-0000-0000-0000-000000000000}"/>
  <bookViews>
    <workbookView xWindow="-120" yWindow="-120" windowWidth="29040" windowHeight="15840" activeTab="1" xr2:uid="{B1D60575-CD3A-4F12-B758-02E7964B7CCA}"/>
  </bookViews>
  <sheets>
    <sheet name="PG" sheetId="2" r:id="rId1"/>
    <sheet name="LOT 03 AGENCEMENT" sheetId="1" r:id="rId2"/>
  </sheets>
  <externalReferences>
    <externalReference r:id="rId3"/>
    <externalReference r:id="rId4"/>
    <externalReference r:id="rId5"/>
  </externalReferences>
  <definedNames>
    <definedName name="_________b2" localSheetId="0">'[1]Hono TF'!#REF!</definedName>
    <definedName name="_________b2">'[1]Hono TF'!#REF!</definedName>
    <definedName name="_________b3">'[1]Hono TF'!#REF!</definedName>
    <definedName name="_________bb1">'[1]Hono TF'!#REF!</definedName>
    <definedName name="_________bb3">'[1]Hono TF'!#REF!</definedName>
    <definedName name="_________bb4">'[1]Hono TF'!#REF!</definedName>
    <definedName name="_________bb5">'[1]Hono TF'!#REF!</definedName>
    <definedName name="_________bb6">'[1]Hono TF'!#REF!</definedName>
    <definedName name="_________op1">'[1]Hono TF'!#REF!</definedName>
    <definedName name="_________op2">'[1]Hono TF'!#REF!</definedName>
    <definedName name="_________op3">'[1]Hono TF'!#REF!</definedName>
    <definedName name="________b2">'[1]Hono TF'!#REF!</definedName>
    <definedName name="________b3">'[1]Hono TF'!#REF!</definedName>
    <definedName name="________bb1">'[1]Hono TF'!#REF!</definedName>
    <definedName name="________bb3">'[1]Hono TF'!#REF!</definedName>
    <definedName name="________bb4">'[1]Hono TF'!#REF!</definedName>
    <definedName name="________bb5">'[1]Hono TF'!#REF!</definedName>
    <definedName name="________bb6">'[1]Hono TF'!#REF!</definedName>
    <definedName name="________op1">'[1]Hono TF'!#REF!</definedName>
    <definedName name="________op2">'[1]Hono TF'!#REF!</definedName>
    <definedName name="________op3">'[1]Hono TF'!#REF!</definedName>
    <definedName name="_______D1" localSheetId="0">#REF!</definedName>
    <definedName name="_______D1">#REF!</definedName>
    <definedName name="_______D2" localSheetId="0">#REF!</definedName>
    <definedName name="_______D2">#REF!</definedName>
    <definedName name="_______D3" localSheetId="0">#REF!</definedName>
    <definedName name="_______D3">#REF!</definedName>
    <definedName name="_______D4" localSheetId="0">#REF!</definedName>
    <definedName name="_______D4">#REF!</definedName>
    <definedName name="_______D5" localSheetId="0">#REF!</definedName>
    <definedName name="_______D5">#REF!</definedName>
    <definedName name="_______D6" localSheetId="0">#REF!</definedName>
    <definedName name="_______D6">#REF!</definedName>
    <definedName name="_______MD1" localSheetId="0">#REF!</definedName>
    <definedName name="_______MD1">#REF!</definedName>
    <definedName name="_______MD2" localSheetId="0">#REF!</definedName>
    <definedName name="_______MD2">#REF!</definedName>
    <definedName name="_______MD4" localSheetId="0">#REF!</definedName>
    <definedName name="_______MD4">#REF!</definedName>
    <definedName name="_______MD5" localSheetId="0">#REF!</definedName>
    <definedName name="_______MD5">#REF!</definedName>
    <definedName name="_______MD6" localSheetId="0">#REF!</definedName>
    <definedName name="_______MD6">#REF!</definedName>
    <definedName name="_______MT1" localSheetId="0">#REF!</definedName>
    <definedName name="_______MT1">#REF!</definedName>
    <definedName name="_______MT2" localSheetId="0">#REF!</definedName>
    <definedName name="_______MT2">#REF!</definedName>
    <definedName name="_______MT3" localSheetId="0">#REF!</definedName>
    <definedName name="_______MT3">#REF!</definedName>
    <definedName name="_______MT4" localSheetId="0">#REF!</definedName>
    <definedName name="_______MT4">#REF!</definedName>
    <definedName name="_______MT5" localSheetId="0">#REF!</definedName>
    <definedName name="_______MT5">#REF!</definedName>
    <definedName name="_______MT6" localSheetId="0">#REF!</definedName>
    <definedName name="_______MT6">#REF!</definedName>
    <definedName name="_______MT7" localSheetId="0">#REF!</definedName>
    <definedName name="_______MT7">#REF!</definedName>
    <definedName name="_______T1" localSheetId="0">#REF!</definedName>
    <definedName name="_______T1">#REF!</definedName>
    <definedName name="_______T2" localSheetId="0">#REF!</definedName>
    <definedName name="_______T2">#REF!</definedName>
    <definedName name="_______T3" localSheetId="0">#REF!</definedName>
    <definedName name="_______T3">#REF!</definedName>
    <definedName name="_______T4" localSheetId="0">#REF!</definedName>
    <definedName name="_______T4">#REF!</definedName>
    <definedName name="_______T5" localSheetId="0">#REF!</definedName>
    <definedName name="_______T5">#REF!</definedName>
    <definedName name="_______T6" localSheetId="0">#REF!</definedName>
    <definedName name="_______T6">#REF!</definedName>
    <definedName name="_______T7" localSheetId="0">#REF!</definedName>
    <definedName name="_______T7">#REF!</definedName>
    <definedName name="______A1" localSheetId="0">#REF!</definedName>
    <definedName name="______A1">#REF!</definedName>
    <definedName name="______A2" localSheetId="0">#REF!</definedName>
    <definedName name="______A2">#REF!</definedName>
    <definedName name="______A3" localSheetId="0">#REF!</definedName>
    <definedName name="______A3">#REF!</definedName>
    <definedName name="______A4" localSheetId="0">#REF!</definedName>
    <definedName name="______A4">#REF!</definedName>
    <definedName name="______A5" localSheetId="0">#REF!</definedName>
    <definedName name="______A5">#REF!</definedName>
    <definedName name="______A6" localSheetId="0">#REF!</definedName>
    <definedName name="______A6">#REF!</definedName>
    <definedName name="______A71" localSheetId="0">#REF!</definedName>
    <definedName name="______A71">#REF!</definedName>
    <definedName name="______A72" localSheetId="0">#REF!</definedName>
    <definedName name="______A72">#REF!</definedName>
    <definedName name="______A73" localSheetId="0">#REF!</definedName>
    <definedName name="______A73">#REF!</definedName>
    <definedName name="______b1" localSheetId="0">#REF!</definedName>
    <definedName name="______b1">#REF!</definedName>
    <definedName name="______b2" localSheetId="0">'[1]Hono TF'!#REF!</definedName>
    <definedName name="______b2">'[1]Hono TF'!#REF!</definedName>
    <definedName name="______b3" localSheetId="0">'[1]Hono TF'!#REF!</definedName>
    <definedName name="______b3">'[1]Hono TF'!#REF!</definedName>
    <definedName name="______B71" localSheetId="0">#REF!</definedName>
    <definedName name="______B71">#REF!</definedName>
    <definedName name="______B72" localSheetId="0">#REF!</definedName>
    <definedName name="______B72">#REF!</definedName>
    <definedName name="______B73" localSheetId="0">#REF!</definedName>
    <definedName name="______B73">#REF!</definedName>
    <definedName name="______bb1" localSheetId="0">'[1]Hono TF'!#REF!</definedName>
    <definedName name="______bb1">'[1]Hono TF'!#REF!</definedName>
    <definedName name="______bb2" localSheetId="0">#REF!</definedName>
    <definedName name="______bb2">#REF!</definedName>
    <definedName name="______bb3">'[1]Hono TF'!#REF!</definedName>
    <definedName name="______bb4" localSheetId="0">'[1]Hono TF'!#REF!</definedName>
    <definedName name="______bb4">'[1]Hono TF'!#REF!</definedName>
    <definedName name="______bb5" localSheetId="0">'[1]Hono TF'!#REF!</definedName>
    <definedName name="______bb5">'[1]Hono TF'!#REF!</definedName>
    <definedName name="______bb6">'[1]Hono TF'!#REF!</definedName>
    <definedName name="______bt01" localSheetId="0">#REF!</definedName>
    <definedName name="______bt01">#REF!</definedName>
    <definedName name="______ht1" localSheetId="0">#REF!</definedName>
    <definedName name="______ht1">#REF!</definedName>
    <definedName name="______ht2" localSheetId="0">#REF!</definedName>
    <definedName name="______ht2">#REF!</definedName>
    <definedName name="______ii1" localSheetId="0">#REF!</definedName>
    <definedName name="______ii1">#REF!</definedName>
    <definedName name="______ii2" localSheetId="0">#REF!</definedName>
    <definedName name="______ii2">#REF!</definedName>
    <definedName name="______II3" localSheetId="0">#REF!</definedName>
    <definedName name="______II3">#REF!</definedName>
    <definedName name="______II4" localSheetId="0">#REF!</definedName>
    <definedName name="______II4">#REF!</definedName>
    <definedName name="______op1" localSheetId="0">'[1]Hono TF'!#REF!</definedName>
    <definedName name="______op1">'[1]Hono TF'!#REF!</definedName>
    <definedName name="______op2" localSheetId="0">'[1]Hono TF'!#REF!</definedName>
    <definedName name="______op2">'[1]Hono TF'!#REF!</definedName>
    <definedName name="______op3" localSheetId="0">'[1]Hono TF'!#REF!</definedName>
    <definedName name="______op3">'[1]Hono TF'!#REF!</definedName>
    <definedName name="______TX1" localSheetId="0">#REF!</definedName>
    <definedName name="______TX1">#REF!</definedName>
    <definedName name="______TX2" localSheetId="0">#REF!</definedName>
    <definedName name="______TX2">#REF!</definedName>
    <definedName name="______TX3" localSheetId="0">#REF!</definedName>
    <definedName name="______TX3">#REF!</definedName>
    <definedName name="______TX4" localSheetId="0">#REF!</definedName>
    <definedName name="______TX4">#REF!</definedName>
    <definedName name="______V1" localSheetId="0">#REF!</definedName>
    <definedName name="______V1">#REF!</definedName>
    <definedName name="______V2" localSheetId="0">#REF!</definedName>
    <definedName name="______V2">#REF!</definedName>
    <definedName name="______V3" localSheetId="0">#REF!</definedName>
    <definedName name="______V3">#REF!</definedName>
    <definedName name="______V4" localSheetId="0">#REF!</definedName>
    <definedName name="______V4">#REF!</definedName>
    <definedName name="______V5" localSheetId="0">#REF!</definedName>
    <definedName name="______V5">#REF!</definedName>
    <definedName name="_____A1" localSheetId="0">#REF!</definedName>
    <definedName name="_____A1">#REF!</definedName>
    <definedName name="_____A2" localSheetId="0">#REF!</definedName>
    <definedName name="_____A2">#REF!</definedName>
    <definedName name="_____A3" localSheetId="0">#REF!</definedName>
    <definedName name="_____A3">#REF!</definedName>
    <definedName name="_____A4" localSheetId="0">#REF!</definedName>
    <definedName name="_____A4">#REF!</definedName>
    <definedName name="_____A5" localSheetId="0">#REF!</definedName>
    <definedName name="_____A5">#REF!</definedName>
    <definedName name="_____A6" localSheetId="0">#REF!</definedName>
    <definedName name="_____A6">#REF!</definedName>
    <definedName name="_____A71" localSheetId="0">#REF!</definedName>
    <definedName name="_____A71">#REF!</definedName>
    <definedName name="_____A72" localSheetId="0">#REF!</definedName>
    <definedName name="_____A72">#REF!</definedName>
    <definedName name="_____A73" localSheetId="0">#REF!</definedName>
    <definedName name="_____A73">#REF!</definedName>
    <definedName name="_____b1" localSheetId="0">#REF!</definedName>
    <definedName name="_____b1">#REF!</definedName>
    <definedName name="_____B71" localSheetId="0">#REF!</definedName>
    <definedName name="_____B71">#REF!</definedName>
    <definedName name="_____B72" localSheetId="0">#REF!</definedName>
    <definedName name="_____B72">#REF!</definedName>
    <definedName name="_____B73" localSheetId="0">#REF!</definedName>
    <definedName name="_____B73">#REF!</definedName>
    <definedName name="_____bb2" localSheetId="0">#REF!</definedName>
    <definedName name="_____bb2">#REF!</definedName>
    <definedName name="_____bt01" localSheetId="0">#REF!</definedName>
    <definedName name="_____bt01">#REF!</definedName>
    <definedName name="_____D1" localSheetId="0">#REF!</definedName>
    <definedName name="_____D1">#REF!</definedName>
    <definedName name="_____D2" localSheetId="0">#REF!</definedName>
    <definedName name="_____D2">#REF!</definedName>
    <definedName name="_____D3" localSheetId="0">#REF!</definedName>
    <definedName name="_____D3">#REF!</definedName>
    <definedName name="_____D4" localSheetId="0">#REF!</definedName>
    <definedName name="_____D4">#REF!</definedName>
    <definedName name="_____D5" localSheetId="0">#REF!</definedName>
    <definedName name="_____D5">#REF!</definedName>
    <definedName name="_____D6" localSheetId="0">#REF!</definedName>
    <definedName name="_____D6">#REF!</definedName>
    <definedName name="_____ht1" localSheetId="0">#REF!</definedName>
    <definedName name="_____ht1">#REF!</definedName>
    <definedName name="_____ht2" localSheetId="0">#REF!</definedName>
    <definedName name="_____ht2">#REF!</definedName>
    <definedName name="_____ii1" localSheetId="0">#REF!</definedName>
    <definedName name="_____ii1">#REF!</definedName>
    <definedName name="_____ii2" localSheetId="0">#REF!</definedName>
    <definedName name="_____ii2">#REF!</definedName>
    <definedName name="_____II3" localSheetId="0">#REF!</definedName>
    <definedName name="_____II3">#REF!</definedName>
    <definedName name="_____II4" localSheetId="0">#REF!</definedName>
    <definedName name="_____II4">#REF!</definedName>
    <definedName name="_____MD1" localSheetId="0">#REF!</definedName>
    <definedName name="_____MD1">#REF!</definedName>
    <definedName name="_____MD2" localSheetId="0">#REF!</definedName>
    <definedName name="_____MD2">#REF!</definedName>
    <definedName name="_____MD4" localSheetId="0">#REF!</definedName>
    <definedName name="_____MD4">#REF!</definedName>
    <definedName name="_____MD5" localSheetId="0">#REF!</definedName>
    <definedName name="_____MD5">#REF!</definedName>
    <definedName name="_____MD6" localSheetId="0">#REF!</definedName>
    <definedName name="_____MD6">#REF!</definedName>
    <definedName name="_____MT1" localSheetId="0">#REF!</definedName>
    <definedName name="_____MT1">#REF!</definedName>
    <definedName name="_____MT2" localSheetId="0">#REF!</definedName>
    <definedName name="_____MT2">#REF!</definedName>
    <definedName name="_____MT3" localSheetId="0">#REF!</definedName>
    <definedName name="_____MT3">#REF!</definedName>
    <definedName name="_____MT4" localSheetId="0">#REF!</definedName>
    <definedName name="_____MT4">#REF!</definedName>
    <definedName name="_____MT5" localSheetId="0">#REF!</definedName>
    <definedName name="_____MT5">#REF!</definedName>
    <definedName name="_____MT6" localSheetId="0">#REF!</definedName>
    <definedName name="_____MT6">#REF!</definedName>
    <definedName name="_____MT7" localSheetId="0">#REF!</definedName>
    <definedName name="_____MT7">#REF!</definedName>
    <definedName name="_____T1" localSheetId="0">#REF!</definedName>
    <definedName name="_____T1">#REF!</definedName>
    <definedName name="_____T2" localSheetId="0">#REF!</definedName>
    <definedName name="_____T2">#REF!</definedName>
    <definedName name="_____T3" localSheetId="0">#REF!</definedName>
    <definedName name="_____T3">#REF!</definedName>
    <definedName name="_____T4" localSheetId="0">#REF!</definedName>
    <definedName name="_____T4">#REF!</definedName>
    <definedName name="_____T5" localSheetId="0">#REF!</definedName>
    <definedName name="_____T5">#REF!</definedName>
    <definedName name="_____T6" localSheetId="0">#REF!</definedName>
    <definedName name="_____T6">#REF!</definedName>
    <definedName name="_____T7" localSheetId="0">#REF!</definedName>
    <definedName name="_____T7">#REF!</definedName>
    <definedName name="_____TX1" localSheetId="0">#REF!</definedName>
    <definedName name="_____TX1">#REF!</definedName>
    <definedName name="_____TX2" localSheetId="0">#REF!</definedName>
    <definedName name="_____TX2">#REF!</definedName>
    <definedName name="_____TX3" localSheetId="0">#REF!</definedName>
    <definedName name="_____TX3">#REF!</definedName>
    <definedName name="_____TX4" localSheetId="0">#REF!</definedName>
    <definedName name="_____TX4">#REF!</definedName>
    <definedName name="_____V1" localSheetId="0">#REF!</definedName>
    <definedName name="_____V1">#REF!</definedName>
    <definedName name="_____V2" localSheetId="0">#REF!</definedName>
    <definedName name="_____V2">#REF!</definedName>
    <definedName name="_____V3" localSheetId="0">#REF!</definedName>
    <definedName name="_____V3">#REF!</definedName>
    <definedName name="_____V4" localSheetId="0">#REF!</definedName>
    <definedName name="_____V4">#REF!</definedName>
    <definedName name="_____V5" localSheetId="0">#REF!</definedName>
    <definedName name="_____V5">#REF!</definedName>
    <definedName name="____A1" localSheetId="0">#REF!</definedName>
    <definedName name="____A1">#REF!</definedName>
    <definedName name="____A2" localSheetId="0">#REF!</definedName>
    <definedName name="____A2">#REF!</definedName>
    <definedName name="____A3" localSheetId="0">#REF!</definedName>
    <definedName name="____A3">#REF!</definedName>
    <definedName name="____A4" localSheetId="0">#REF!</definedName>
    <definedName name="____A4">#REF!</definedName>
    <definedName name="____A5" localSheetId="0">#REF!</definedName>
    <definedName name="____A5">#REF!</definedName>
    <definedName name="____A6" localSheetId="0">#REF!</definedName>
    <definedName name="____A6">#REF!</definedName>
    <definedName name="____A71" localSheetId="0">#REF!</definedName>
    <definedName name="____A71">#REF!</definedName>
    <definedName name="____A72" localSheetId="0">#REF!</definedName>
    <definedName name="____A72">#REF!</definedName>
    <definedName name="____A73" localSheetId="0">#REF!</definedName>
    <definedName name="____A73">#REF!</definedName>
    <definedName name="____b1" localSheetId="0">#REF!</definedName>
    <definedName name="____b1">#REF!</definedName>
    <definedName name="____b2">'[1]Hono TF'!#REF!</definedName>
    <definedName name="____b3">'[1]Hono TF'!#REF!</definedName>
    <definedName name="____B71" localSheetId="0">#REF!</definedName>
    <definedName name="____B71">#REF!</definedName>
    <definedName name="____B72" localSheetId="0">#REF!</definedName>
    <definedName name="____B72">#REF!</definedName>
    <definedName name="____B73" localSheetId="0">#REF!</definedName>
    <definedName name="____B73">#REF!</definedName>
    <definedName name="____bb1">'[1]Hono TF'!#REF!</definedName>
    <definedName name="____bb2" localSheetId="0">#REF!</definedName>
    <definedName name="____bb2">#REF!</definedName>
    <definedName name="____bb3">'[1]Hono TF'!#REF!</definedName>
    <definedName name="____bb4">'[1]Hono TF'!#REF!</definedName>
    <definedName name="____bb5">'[1]Hono TF'!#REF!</definedName>
    <definedName name="____bb6">'[1]Hono TF'!#REF!</definedName>
    <definedName name="____bt01" localSheetId="0">#REF!</definedName>
    <definedName name="____bt01">#REF!</definedName>
    <definedName name="____D1" localSheetId="0">#REF!</definedName>
    <definedName name="____D1">#REF!</definedName>
    <definedName name="____D2" localSheetId="0">#REF!</definedName>
    <definedName name="____D2">#REF!</definedName>
    <definedName name="____D3" localSheetId="0">#REF!</definedName>
    <definedName name="____D3">#REF!</definedName>
    <definedName name="____D4" localSheetId="0">#REF!</definedName>
    <definedName name="____D4">#REF!</definedName>
    <definedName name="____D5" localSheetId="0">#REF!</definedName>
    <definedName name="____D5">#REF!</definedName>
    <definedName name="____D6" localSheetId="0">#REF!</definedName>
    <definedName name="____D6">#REF!</definedName>
    <definedName name="____ht1" localSheetId="0">#REF!</definedName>
    <definedName name="____ht1">#REF!</definedName>
    <definedName name="____ht2" localSheetId="0">#REF!</definedName>
    <definedName name="____ht2">#REF!</definedName>
    <definedName name="____ii1" localSheetId="0">#REF!</definedName>
    <definedName name="____ii1">#REF!</definedName>
    <definedName name="____ii2" localSheetId="0">#REF!</definedName>
    <definedName name="____ii2">#REF!</definedName>
    <definedName name="____II3" localSheetId="0">#REF!</definedName>
    <definedName name="____II3">#REF!</definedName>
    <definedName name="____II4" localSheetId="0">#REF!</definedName>
    <definedName name="____II4">#REF!</definedName>
    <definedName name="____MD1" localSheetId="0">#REF!</definedName>
    <definedName name="____MD1">#REF!</definedName>
    <definedName name="____MD2" localSheetId="0">#REF!</definedName>
    <definedName name="____MD2">#REF!</definedName>
    <definedName name="____MD4" localSheetId="0">#REF!</definedName>
    <definedName name="____MD4">#REF!</definedName>
    <definedName name="____MD5" localSheetId="0">#REF!</definedName>
    <definedName name="____MD5">#REF!</definedName>
    <definedName name="____MD6" localSheetId="0">#REF!</definedName>
    <definedName name="____MD6">#REF!</definedName>
    <definedName name="____MT1" localSheetId="0">#REF!</definedName>
    <definedName name="____MT1">#REF!</definedName>
    <definedName name="____MT2" localSheetId="0">#REF!</definedName>
    <definedName name="____MT2">#REF!</definedName>
    <definedName name="____MT3" localSheetId="0">#REF!</definedName>
    <definedName name="____MT3">#REF!</definedName>
    <definedName name="____MT4" localSheetId="0">#REF!</definedName>
    <definedName name="____MT4">#REF!</definedName>
    <definedName name="____MT5" localSheetId="0">#REF!</definedName>
    <definedName name="____MT5">#REF!</definedName>
    <definedName name="____MT6" localSheetId="0">#REF!</definedName>
    <definedName name="____MT6">#REF!</definedName>
    <definedName name="____MT7" localSheetId="0">#REF!</definedName>
    <definedName name="____MT7">#REF!</definedName>
    <definedName name="____op1">'[1]Hono TF'!#REF!</definedName>
    <definedName name="____op2">'[1]Hono TF'!#REF!</definedName>
    <definedName name="____op3">'[1]Hono TF'!#REF!</definedName>
    <definedName name="____T1" localSheetId="0">#REF!</definedName>
    <definedName name="____T1">#REF!</definedName>
    <definedName name="____T2" localSheetId="0">#REF!</definedName>
    <definedName name="____T2">#REF!</definedName>
    <definedName name="____T3" localSheetId="0">#REF!</definedName>
    <definedName name="____T3">#REF!</definedName>
    <definedName name="____T4" localSheetId="0">#REF!</definedName>
    <definedName name="____T4">#REF!</definedName>
    <definedName name="____T5" localSheetId="0">#REF!</definedName>
    <definedName name="____T5">#REF!</definedName>
    <definedName name="____T6" localSheetId="0">#REF!</definedName>
    <definedName name="____T6">#REF!</definedName>
    <definedName name="____T7" localSheetId="0">#REF!</definedName>
    <definedName name="____T7">#REF!</definedName>
    <definedName name="____TX1" localSheetId="0">#REF!</definedName>
    <definedName name="____TX1">#REF!</definedName>
    <definedName name="____TX2" localSheetId="0">#REF!</definedName>
    <definedName name="____TX2">#REF!</definedName>
    <definedName name="____TX3" localSheetId="0">#REF!</definedName>
    <definedName name="____TX3">#REF!</definedName>
    <definedName name="____TX4" localSheetId="0">#REF!</definedName>
    <definedName name="____TX4">#REF!</definedName>
    <definedName name="____V1" localSheetId="0">#REF!</definedName>
    <definedName name="____V1">#REF!</definedName>
    <definedName name="____V2" localSheetId="0">#REF!</definedName>
    <definedName name="____V2">#REF!</definedName>
    <definedName name="____V3" localSheetId="0">#REF!</definedName>
    <definedName name="____V3">#REF!</definedName>
    <definedName name="____V4" localSheetId="0">#REF!</definedName>
    <definedName name="____V4">#REF!</definedName>
    <definedName name="____V5" localSheetId="0">#REF!</definedName>
    <definedName name="____V5">#REF!</definedName>
    <definedName name="___A1" localSheetId="0">#REF!</definedName>
    <definedName name="___A1">#REF!</definedName>
    <definedName name="___A2" localSheetId="0">#REF!</definedName>
    <definedName name="___A2">#REF!</definedName>
    <definedName name="___A3" localSheetId="0">#REF!</definedName>
    <definedName name="___A3">#REF!</definedName>
    <definedName name="___A4" localSheetId="0">#REF!</definedName>
    <definedName name="___A4">#REF!</definedName>
    <definedName name="___A5" localSheetId="0">#REF!</definedName>
    <definedName name="___A5">#REF!</definedName>
    <definedName name="___A6" localSheetId="0">#REF!</definedName>
    <definedName name="___A6">#REF!</definedName>
    <definedName name="___A71" localSheetId="0">#REF!</definedName>
    <definedName name="___A71">#REF!</definedName>
    <definedName name="___A72" localSheetId="0">#REF!</definedName>
    <definedName name="___A72">#REF!</definedName>
    <definedName name="___A73" localSheetId="0">#REF!</definedName>
    <definedName name="___A73">#REF!</definedName>
    <definedName name="___b1" localSheetId="0">#REF!</definedName>
    <definedName name="___b1">#REF!</definedName>
    <definedName name="___B71" localSheetId="0">#REF!</definedName>
    <definedName name="___B71">#REF!</definedName>
    <definedName name="___B72" localSheetId="0">#REF!</definedName>
    <definedName name="___B72">#REF!</definedName>
    <definedName name="___B73" localSheetId="0">#REF!</definedName>
    <definedName name="___B73">#REF!</definedName>
    <definedName name="___bb2" localSheetId="0">#REF!</definedName>
    <definedName name="___bb2">#REF!</definedName>
    <definedName name="___bt01" localSheetId="0">#REF!</definedName>
    <definedName name="___bt01">#REF!</definedName>
    <definedName name="___D1" localSheetId="0">#REF!</definedName>
    <definedName name="___D1">#REF!</definedName>
    <definedName name="___D2" localSheetId="0">#REF!</definedName>
    <definedName name="___D2">#REF!</definedName>
    <definedName name="___D3" localSheetId="0">#REF!</definedName>
    <definedName name="___D3">#REF!</definedName>
    <definedName name="___D4" localSheetId="0">#REF!</definedName>
    <definedName name="___D4">#REF!</definedName>
    <definedName name="___D5" localSheetId="0">#REF!</definedName>
    <definedName name="___D5">#REF!</definedName>
    <definedName name="___D6" localSheetId="0">#REF!</definedName>
    <definedName name="___D6">#REF!</definedName>
    <definedName name="___ht1" localSheetId="0">#REF!</definedName>
    <definedName name="___ht1">#REF!</definedName>
    <definedName name="___ht2" localSheetId="0">#REF!</definedName>
    <definedName name="___ht2">#REF!</definedName>
    <definedName name="___ii1" localSheetId="0">#REF!</definedName>
    <definedName name="___ii1">#REF!</definedName>
    <definedName name="___ii2" localSheetId="0">#REF!</definedName>
    <definedName name="___ii2">#REF!</definedName>
    <definedName name="___II3" localSheetId="0">#REF!</definedName>
    <definedName name="___II3">#REF!</definedName>
    <definedName name="___II4" localSheetId="0">#REF!</definedName>
    <definedName name="___II4">#REF!</definedName>
    <definedName name="___MD1" localSheetId="0">#REF!</definedName>
    <definedName name="___MD1">#REF!</definedName>
    <definedName name="___MD2" localSheetId="0">#REF!</definedName>
    <definedName name="___MD2">#REF!</definedName>
    <definedName name="___MD4" localSheetId="0">#REF!</definedName>
    <definedName name="___MD4">#REF!</definedName>
    <definedName name="___MD5" localSheetId="0">#REF!</definedName>
    <definedName name="___MD5">#REF!</definedName>
    <definedName name="___MD6" localSheetId="0">#REF!</definedName>
    <definedName name="___MD6">#REF!</definedName>
    <definedName name="___MT1" localSheetId="0">#REF!</definedName>
    <definedName name="___MT1">#REF!</definedName>
    <definedName name="___MT2" localSheetId="0">#REF!</definedName>
    <definedName name="___MT2">#REF!</definedName>
    <definedName name="___MT3" localSheetId="0">#REF!</definedName>
    <definedName name="___MT3">#REF!</definedName>
    <definedName name="___MT4" localSheetId="0">#REF!</definedName>
    <definedName name="___MT4">#REF!</definedName>
    <definedName name="___MT5" localSheetId="0">#REF!</definedName>
    <definedName name="___MT5">#REF!</definedName>
    <definedName name="___MT6" localSheetId="0">#REF!</definedName>
    <definedName name="___MT6">#REF!</definedName>
    <definedName name="___MT7" localSheetId="0">#REF!</definedName>
    <definedName name="___MT7">#REF!</definedName>
    <definedName name="___T1" localSheetId="0">#REF!</definedName>
    <definedName name="___T1">#REF!</definedName>
    <definedName name="___T2" localSheetId="0">#REF!</definedName>
    <definedName name="___T2">#REF!</definedName>
    <definedName name="___T3" localSheetId="0">#REF!</definedName>
    <definedName name="___T3">#REF!</definedName>
    <definedName name="___T4" localSheetId="0">#REF!</definedName>
    <definedName name="___T4">#REF!</definedName>
    <definedName name="___T5" localSheetId="0">#REF!</definedName>
    <definedName name="___T5">#REF!</definedName>
    <definedName name="___T6" localSheetId="0">#REF!</definedName>
    <definedName name="___T6">#REF!</definedName>
    <definedName name="___T7" localSheetId="0">#REF!</definedName>
    <definedName name="___T7">#REF!</definedName>
    <definedName name="___TX1" localSheetId="0">#REF!</definedName>
    <definedName name="___TX1">#REF!</definedName>
    <definedName name="___TX2" localSheetId="0">#REF!</definedName>
    <definedName name="___TX2">#REF!</definedName>
    <definedName name="___TX3" localSheetId="0">#REF!</definedName>
    <definedName name="___TX3">#REF!</definedName>
    <definedName name="___TX4" localSheetId="0">#REF!</definedName>
    <definedName name="___TX4">#REF!</definedName>
    <definedName name="___V1" localSheetId="0">#REF!</definedName>
    <definedName name="___V1">#REF!</definedName>
    <definedName name="___V2" localSheetId="0">#REF!</definedName>
    <definedName name="___V2">#REF!</definedName>
    <definedName name="___V3" localSheetId="0">#REF!</definedName>
    <definedName name="___V3">#REF!</definedName>
    <definedName name="___V4" localSheetId="0">#REF!</definedName>
    <definedName name="___V4">#REF!</definedName>
    <definedName name="___V5" localSheetId="0">#REF!</definedName>
    <definedName name="___V5">#REF!</definedName>
    <definedName name="__A1" localSheetId="0">#REF!</definedName>
    <definedName name="__A1">#REF!</definedName>
    <definedName name="__A2" localSheetId="0">#REF!</definedName>
    <definedName name="__A2">#REF!</definedName>
    <definedName name="__A3" localSheetId="0">#REF!</definedName>
    <definedName name="__A3">#REF!</definedName>
    <definedName name="__A4" localSheetId="0">#REF!</definedName>
    <definedName name="__A4">#REF!</definedName>
    <definedName name="__A5" localSheetId="0">#REF!</definedName>
    <definedName name="__A5">#REF!</definedName>
    <definedName name="__A6" localSheetId="0">#REF!</definedName>
    <definedName name="__A6">#REF!</definedName>
    <definedName name="__A71" localSheetId="0">#REF!</definedName>
    <definedName name="__A71">#REF!</definedName>
    <definedName name="__A72" localSheetId="0">#REF!</definedName>
    <definedName name="__A72">#REF!</definedName>
    <definedName name="__A73" localSheetId="0">#REF!</definedName>
    <definedName name="__A73">#REF!</definedName>
    <definedName name="__b1" localSheetId="0">#REF!</definedName>
    <definedName name="__b1">#REF!</definedName>
    <definedName name="__b2">'[1]Hono TF'!#REF!</definedName>
    <definedName name="__b3">'[1]Hono TF'!#REF!</definedName>
    <definedName name="__B71" localSheetId="0">#REF!</definedName>
    <definedName name="__B71">#REF!</definedName>
    <definedName name="__B72" localSheetId="0">#REF!</definedName>
    <definedName name="__B72">#REF!</definedName>
    <definedName name="__B73" localSheetId="0">#REF!</definedName>
    <definedName name="__B73">#REF!</definedName>
    <definedName name="__bb1">'[1]Hono TF'!#REF!</definedName>
    <definedName name="__bb2" localSheetId="0">#REF!</definedName>
    <definedName name="__bb2">#REF!</definedName>
    <definedName name="__bb3">'[1]Hono TF'!#REF!</definedName>
    <definedName name="__bb4">'[1]Hono TF'!#REF!</definedName>
    <definedName name="__bb5">'[1]Hono TF'!#REF!</definedName>
    <definedName name="__bb6">'[1]Hono TF'!#REF!</definedName>
    <definedName name="__bt01" localSheetId="0">#REF!</definedName>
    <definedName name="__bt01">#REF!</definedName>
    <definedName name="__D1" localSheetId="0">#REF!</definedName>
    <definedName name="__D1">#REF!</definedName>
    <definedName name="__D2" localSheetId="0">#REF!</definedName>
    <definedName name="__D2">#REF!</definedName>
    <definedName name="__D3" localSheetId="0">#REF!</definedName>
    <definedName name="__D3">#REF!</definedName>
    <definedName name="__D4" localSheetId="0">#REF!</definedName>
    <definedName name="__D4">#REF!</definedName>
    <definedName name="__D5" localSheetId="0">#REF!</definedName>
    <definedName name="__D5">#REF!</definedName>
    <definedName name="__D6" localSheetId="0">#REF!</definedName>
    <definedName name="__D6">#REF!</definedName>
    <definedName name="__ht1" localSheetId="0">#REF!</definedName>
    <definedName name="__ht1">#REF!</definedName>
    <definedName name="__ht2" localSheetId="0">#REF!</definedName>
    <definedName name="__ht2">#REF!</definedName>
    <definedName name="__ii1" localSheetId="0">#REF!</definedName>
    <definedName name="__ii1">#REF!</definedName>
    <definedName name="__ii2" localSheetId="0">#REF!</definedName>
    <definedName name="__ii2">#REF!</definedName>
    <definedName name="__II3" localSheetId="0">#REF!</definedName>
    <definedName name="__II3">#REF!</definedName>
    <definedName name="__II4" localSheetId="0">#REF!</definedName>
    <definedName name="__II4">#REF!</definedName>
    <definedName name="__MD1" localSheetId="0">#REF!</definedName>
    <definedName name="__MD1">#REF!</definedName>
    <definedName name="__MD2" localSheetId="0">#REF!</definedName>
    <definedName name="__MD2">#REF!</definedName>
    <definedName name="__MD4" localSheetId="0">#REF!</definedName>
    <definedName name="__MD4">#REF!</definedName>
    <definedName name="__MD5" localSheetId="0">#REF!</definedName>
    <definedName name="__MD5">#REF!</definedName>
    <definedName name="__MD6" localSheetId="0">#REF!</definedName>
    <definedName name="__MD6">#REF!</definedName>
    <definedName name="__MT1" localSheetId="0">#REF!</definedName>
    <definedName name="__MT1">#REF!</definedName>
    <definedName name="__MT2" localSheetId="0">#REF!</definedName>
    <definedName name="__MT2">#REF!</definedName>
    <definedName name="__MT3" localSheetId="0">#REF!</definedName>
    <definedName name="__MT3">#REF!</definedName>
    <definedName name="__MT4" localSheetId="0">#REF!</definedName>
    <definedName name="__MT4">#REF!</definedName>
    <definedName name="__MT5" localSheetId="0">#REF!</definedName>
    <definedName name="__MT5">#REF!</definedName>
    <definedName name="__MT6" localSheetId="0">#REF!</definedName>
    <definedName name="__MT6">#REF!</definedName>
    <definedName name="__MT7" localSheetId="0">#REF!</definedName>
    <definedName name="__MT7">#REF!</definedName>
    <definedName name="__op1">'[1]Hono TF'!#REF!</definedName>
    <definedName name="__op2">'[1]Hono TF'!#REF!</definedName>
    <definedName name="__op3">'[1]Hono TF'!#REF!</definedName>
    <definedName name="__T1" localSheetId="0">#REF!</definedName>
    <definedName name="__T1">#REF!</definedName>
    <definedName name="__T2" localSheetId="0">#REF!</definedName>
    <definedName name="__T2">#REF!</definedName>
    <definedName name="__T3" localSheetId="0">#REF!</definedName>
    <definedName name="__T3">#REF!</definedName>
    <definedName name="__T4" localSheetId="0">#REF!</definedName>
    <definedName name="__T4">#REF!</definedName>
    <definedName name="__T5" localSheetId="0">#REF!</definedName>
    <definedName name="__T5">#REF!</definedName>
    <definedName name="__T6" localSheetId="0">#REF!</definedName>
    <definedName name="__T6">#REF!</definedName>
    <definedName name="__T7" localSheetId="0">#REF!</definedName>
    <definedName name="__T7">#REF!</definedName>
    <definedName name="__TX1" localSheetId="0">#REF!</definedName>
    <definedName name="__TX1">#REF!</definedName>
    <definedName name="__TX2" localSheetId="0">#REF!</definedName>
    <definedName name="__TX2">#REF!</definedName>
    <definedName name="__TX3" localSheetId="0">#REF!</definedName>
    <definedName name="__TX3">#REF!</definedName>
    <definedName name="__TX4" localSheetId="0">#REF!</definedName>
    <definedName name="__TX4">#REF!</definedName>
    <definedName name="__V1" localSheetId="0">#REF!</definedName>
    <definedName name="__V1">#REF!</definedName>
    <definedName name="__V2" localSheetId="0">#REF!</definedName>
    <definedName name="__V2">#REF!</definedName>
    <definedName name="__V3" localSheetId="0">#REF!</definedName>
    <definedName name="__V3">#REF!</definedName>
    <definedName name="__V4" localSheetId="0">#REF!</definedName>
    <definedName name="__V4">#REF!</definedName>
    <definedName name="__V5" localSheetId="0">#REF!</definedName>
    <definedName name="__V5">#REF!</definedName>
    <definedName name="__xlnm.Print_Area_1" localSheetId="0">#REF!</definedName>
    <definedName name="__xlnm.Print_Area_1">#REF!</definedName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__xlnm.Print_Area_6">#N/A</definedName>
    <definedName name="_01_03_1994" localSheetId="0">#REF!</definedName>
    <definedName name="_01_03_1994">#REF!</definedName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A6" localSheetId="0">#REF!</definedName>
    <definedName name="_A6">#REF!</definedName>
    <definedName name="_A71" localSheetId="0">#REF!</definedName>
    <definedName name="_A71">#REF!</definedName>
    <definedName name="_A72" localSheetId="0">#REF!</definedName>
    <definedName name="_A72">#REF!</definedName>
    <definedName name="_A73" localSheetId="0">#REF!</definedName>
    <definedName name="_A73">#REF!</definedName>
    <definedName name="_b1" localSheetId="0">#REF!</definedName>
    <definedName name="_b1">#REF!</definedName>
    <definedName name="_b2">'[2]Hono TF'!#REF!</definedName>
    <definedName name="_b3">'[2]Hono TF'!#REF!</definedName>
    <definedName name="_B71" localSheetId="0">#REF!</definedName>
    <definedName name="_B71">#REF!</definedName>
    <definedName name="_B72" localSheetId="0">#REF!</definedName>
    <definedName name="_B72">#REF!</definedName>
    <definedName name="_B73" localSheetId="0">#REF!</definedName>
    <definedName name="_B73">#REF!</definedName>
    <definedName name="_bb1" localSheetId="0">'[2]Hono TF'!#REF!</definedName>
    <definedName name="_bb1">'[2]Hono TF'!#REF!</definedName>
    <definedName name="_bb2" localSheetId="0">#REF!</definedName>
    <definedName name="_bb2">#REF!</definedName>
    <definedName name="_bb3" localSheetId="0">'[2]Hono TF'!#REF!</definedName>
    <definedName name="_bb3">'[2]Hono TF'!#REF!</definedName>
    <definedName name="_bb4" localSheetId="0">'[2]Hono TF'!#REF!</definedName>
    <definedName name="_bb4">'[2]Hono TF'!#REF!</definedName>
    <definedName name="_bb5" localSheetId="0">'[2]Hono TF'!#REF!</definedName>
    <definedName name="_bb5">'[2]Hono TF'!#REF!</definedName>
    <definedName name="_bb6" localSheetId="0">'[2]Hono TF'!#REF!</definedName>
    <definedName name="_bb6">'[2]Hono TF'!#REF!</definedName>
    <definedName name="_bt01" localSheetId="0">#REF!</definedName>
    <definedName name="_bt01">#REF!</definedName>
    <definedName name="_D1" localSheetId="0">#REF!</definedName>
    <definedName name="_D1">#REF!</definedName>
    <definedName name="_D2" localSheetId="0">#REF!</definedName>
    <definedName name="_D2">#REF!</definedName>
    <definedName name="_D3" localSheetId="0">#REF!</definedName>
    <definedName name="_D3">#REF!</definedName>
    <definedName name="_D4" localSheetId="0">#REF!</definedName>
    <definedName name="_D4">#REF!</definedName>
    <definedName name="_D5" localSheetId="0">#REF!</definedName>
    <definedName name="_D5">#REF!</definedName>
    <definedName name="_D6" localSheetId="0">#REF!</definedName>
    <definedName name="_D6">#REF!</definedName>
    <definedName name="_ht1" localSheetId="0">#REF!</definedName>
    <definedName name="_ht1">#REF!</definedName>
    <definedName name="_ht2" localSheetId="0">#REF!</definedName>
    <definedName name="_ht2">#REF!</definedName>
    <definedName name="_ii1" localSheetId="0">#REF!</definedName>
    <definedName name="_ii1">#REF!</definedName>
    <definedName name="_ii2" localSheetId="0">#REF!</definedName>
    <definedName name="_ii2">#REF!</definedName>
    <definedName name="_II3" localSheetId="0">#REF!</definedName>
    <definedName name="_II3">#REF!</definedName>
    <definedName name="_II4" localSheetId="0">#REF!</definedName>
    <definedName name="_II4">#REF!</definedName>
    <definedName name="_MD1" localSheetId="0">#REF!</definedName>
    <definedName name="_MD1">#REF!</definedName>
    <definedName name="_MD2" localSheetId="0">#REF!</definedName>
    <definedName name="_MD2">#REF!</definedName>
    <definedName name="_MD4" localSheetId="0">#REF!</definedName>
    <definedName name="_MD4">#REF!</definedName>
    <definedName name="_MD5" localSheetId="0">#REF!</definedName>
    <definedName name="_MD5">#REF!</definedName>
    <definedName name="_MD6" localSheetId="0">#REF!</definedName>
    <definedName name="_MD6">#REF!</definedName>
    <definedName name="_MT1" localSheetId="0">#REF!</definedName>
    <definedName name="_MT1">#REF!</definedName>
    <definedName name="_MT2" localSheetId="0">#REF!</definedName>
    <definedName name="_MT2">#REF!</definedName>
    <definedName name="_MT3" localSheetId="0">#REF!</definedName>
    <definedName name="_MT3">#REF!</definedName>
    <definedName name="_MT4" localSheetId="0">#REF!</definedName>
    <definedName name="_MT4">#REF!</definedName>
    <definedName name="_MT5" localSheetId="0">#REF!</definedName>
    <definedName name="_MT5">#REF!</definedName>
    <definedName name="_MT6" localSheetId="0">#REF!</definedName>
    <definedName name="_MT6">#REF!</definedName>
    <definedName name="_MT7" localSheetId="0">#REF!</definedName>
    <definedName name="_MT7">#REF!</definedName>
    <definedName name="_op1">'[2]Hono TF'!#REF!</definedName>
    <definedName name="_op2">'[2]Hono TF'!#REF!</definedName>
    <definedName name="_op3">'[2]Hono TF'!#REF!</definedName>
    <definedName name="_R" localSheetId="0">#REF!</definedName>
    <definedName name="_R">#REF!</definedName>
    <definedName name="_T1" localSheetId="0">#REF!</definedName>
    <definedName name="_T1">#REF!</definedName>
    <definedName name="_T2" localSheetId="0">#REF!</definedName>
    <definedName name="_T2">#REF!</definedName>
    <definedName name="_T3" localSheetId="0">#REF!</definedName>
    <definedName name="_T3">#REF!</definedName>
    <definedName name="_T4" localSheetId="0">#REF!</definedName>
    <definedName name="_T4">#REF!</definedName>
    <definedName name="_T5" localSheetId="0">#REF!</definedName>
    <definedName name="_T5">#REF!</definedName>
    <definedName name="_T6" localSheetId="0">#REF!</definedName>
    <definedName name="_T6">#REF!</definedName>
    <definedName name="_T7" localSheetId="0">#REF!</definedName>
    <definedName name="_T7">#REF!</definedName>
    <definedName name="_TX1" localSheetId="0">#REF!</definedName>
    <definedName name="_TX1">#REF!</definedName>
    <definedName name="_TX2" localSheetId="0">#REF!</definedName>
    <definedName name="_TX2">#REF!</definedName>
    <definedName name="_TX3" localSheetId="0">#REF!</definedName>
    <definedName name="_TX3">#REF!</definedName>
    <definedName name="_TX4" localSheetId="0">#REF!</definedName>
    <definedName name="_TX4">#REF!</definedName>
    <definedName name="_V1" localSheetId="0">#REF!</definedName>
    <definedName name="_V1">#REF!</definedName>
    <definedName name="_V2" localSheetId="0">#REF!</definedName>
    <definedName name="_V2">#REF!</definedName>
    <definedName name="_V3" localSheetId="0">#REF!</definedName>
    <definedName name="_V3">#REF!</definedName>
    <definedName name="_V4" localSheetId="0">#REF!</definedName>
    <definedName name="_V4">#REF!</definedName>
    <definedName name="_V5" localSheetId="0">#REF!</definedName>
    <definedName name="_V5">#REF!</definedName>
    <definedName name="a" localSheetId="0">#REF!</definedName>
    <definedName name="a">#REF!</definedName>
    <definedName name="AfficherFormule">[3]!AfficherFormule</definedName>
    <definedName name="AIIIA" localSheetId="0">#REF!</definedName>
    <definedName name="AIIIA">#REF!</definedName>
    <definedName name="AIIIAA" localSheetId="0">#REF!</definedName>
    <definedName name="AIIIAA">#REF!</definedName>
    <definedName name="AIIIV" localSheetId="0">#REF!</definedName>
    <definedName name="AIIIV">#REF!</definedName>
    <definedName name="AIIIVA" localSheetId="0">#REF!</definedName>
    <definedName name="AIIIVA">#REF!</definedName>
    <definedName name="B3A" localSheetId="0">#REF!</definedName>
    <definedName name="B3A">#REF!</definedName>
    <definedName name="B3AA" localSheetId="0">#REF!</definedName>
    <definedName name="B3AA">#REF!</definedName>
    <definedName name="B3V" localSheetId="0">#REF!</definedName>
    <definedName name="B3V">#REF!</definedName>
    <definedName name="B3VA" localSheetId="0">#REF!</definedName>
    <definedName name="B3VA">#REF!</definedName>
    <definedName name="_xlnm.Database" localSheetId="0">#REF!</definedName>
    <definedName name="_xlnm.Database">#REF!</definedName>
    <definedName name="bba" localSheetId="0">'[1]Hono TF'!#REF!</definedName>
    <definedName name="bba">'[1]Hono TF'!#REF!</definedName>
    <definedName name="bbv" localSheetId="0">'[1]Hono TF'!#REF!</definedName>
    <definedName name="bbv">'[1]Hono TF'!#REF!</definedName>
    <definedName name="bht" localSheetId="0">#REF!</definedName>
    <definedName name="bht">#REF!</definedName>
    <definedName name="BRA" localSheetId="0">#REF!</definedName>
    <definedName name="BRA">#REF!</definedName>
    <definedName name="BRATER" localSheetId="0">#REF!</definedName>
    <definedName name="BRATER">#REF!</definedName>
    <definedName name="BRV" localSheetId="0">#REF!</definedName>
    <definedName name="BRV">#REF!</definedName>
    <definedName name="BRVTER" localSheetId="0">#REF!</definedName>
    <definedName name="BRVTER">#REF!</definedName>
    <definedName name="chap" localSheetId="0">#REF!</definedName>
    <definedName name="chap">#REF!</definedName>
    <definedName name="COEF_MINO" localSheetId="0">#REF!</definedName>
    <definedName name="COEF_MINO">#REF!</definedName>
    <definedName name="css" localSheetId="0">'[1]Hono TF'!#REF!</definedName>
    <definedName name="css">'[1]Hono TF'!#REF!</definedName>
    <definedName name="CSSA" localSheetId="0">#REF!</definedName>
    <definedName name="CSSA">#REF!</definedName>
    <definedName name="début_sortie" localSheetId="0">#REF!</definedName>
    <definedName name="début_sortie">#REF!</definedName>
    <definedName name="depart" localSheetId="0">'[1]Hono TF'!#REF!</definedName>
    <definedName name="depart">'[1]Hono TF'!#REF!</definedName>
    <definedName name="dfg" localSheetId="0">#REF!</definedName>
    <definedName name="dfg">#REF!</definedName>
    <definedName name="dg" localSheetId="0">#REF!</definedName>
    <definedName name="dg">#REF!</definedName>
    <definedName name="dmj" localSheetId="0">#REF!</definedName>
    <definedName name="dmj">#REF!</definedName>
    <definedName name="dtcr" localSheetId="0">#REF!</definedName>
    <definedName name="dtcr">#REF!</definedName>
    <definedName name="e" localSheetId="0">#REF!</definedName>
    <definedName name="e">#REF!</definedName>
    <definedName name="edi" localSheetId="0">'[1]Hono TF'!#REF!</definedName>
    <definedName name="edi">'[1]Hono TF'!#REF!</definedName>
    <definedName name="ezatrdtyfty" localSheetId="0">#REF!</definedName>
    <definedName name="ezatrdtyfty">#REF!</definedName>
    <definedName name="fghfgfdss" localSheetId="0">#REF!</definedName>
    <definedName name="fghfgfdss">#REF!</definedName>
    <definedName name="ghfghfghf" localSheetId="0">#REF!</definedName>
    <definedName name="ghfghfghf">#REF!</definedName>
    <definedName name="HONOA" localSheetId="0">#REF!</definedName>
    <definedName name="HONOA">#REF!</definedName>
    <definedName name="HONOV" localSheetId="0">#REF!</definedName>
    <definedName name="HONOV">#REF!</definedName>
    <definedName name="I" localSheetId="0">#REF!</definedName>
    <definedName name="I">#REF!</definedName>
    <definedName name="IIA" localSheetId="0">#REF!</definedName>
    <definedName name="IIA">#REF!</definedName>
    <definedName name="IIB" localSheetId="0">#REF!</definedName>
    <definedName name="IIB">#REF!</definedName>
    <definedName name="_xlnm.Print_Titles" localSheetId="1">'LOT 03 AGENCEMENT'!$2:$2</definedName>
    <definedName name="jghj" localSheetId="0">#REF!</definedName>
    <definedName name="jghj">#REF!</definedName>
    <definedName name="jhfkghfghfghf" localSheetId="0">#REF!</definedName>
    <definedName name="jhfkghfghfghf">#REF!</definedName>
    <definedName name="jhljkjgjgjhg" localSheetId="0">#REF!</definedName>
    <definedName name="jhljkjgjgjhg">#REF!</definedName>
    <definedName name="jkjhjh" localSheetId="0">#REF!</definedName>
    <definedName name="jkjhjh">#REF!</definedName>
    <definedName name="jkjkhfghfg" localSheetId="0">#REF!</definedName>
    <definedName name="jkjkhfghfg">#REF!</definedName>
    <definedName name="kyho" localSheetId="0">#REF!</definedName>
    <definedName name="kyho">#REF!</definedName>
    <definedName name="kyuo" localSheetId="0">#REF!</definedName>
    <definedName name="kyuo">#REF!</definedName>
    <definedName name="loca" localSheetId="0">'[1]Hono TF'!#REF!</definedName>
    <definedName name="loca">'[1]Hono TF'!#REF!</definedName>
    <definedName name="mm_aa" localSheetId="0">#REF!</definedName>
    <definedName name="mm_aa">#REF!</definedName>
    <definedName name="MMP" localSheetId="0">#REF!</definedName>
    <definedName name="MMP">#REF!</definedName>
    <definedName name="MNC" localSheetId="0">#REF!</definedName>
    <definedName name="MNC">#REF!</definedName>
    <definedName name="MP" localSheetId="0">#REF!</definedName>
    <definedName name="MP">#REF!</definedName>
    <definedName name="MPB" localSheetId="0">#REF!</definedName>
    <definedName name="MPB">#REF!</definedName>
    <definedName name="MPT" localSheetId="0">#REF!</definedName>
    <definedName name="MPT">#REF!</definedName>
    <definedName name="NC" localSheetId="0">#REF!</definedName>
    <definedName name="NC">#REF!</definedName>
    <definedName name="niv_comp" localSheetId="0">#REF!</definedName>
    <definedName name="niv_comp">#REF!</definedName>
    <definedName name="nof" localSheetId="0">#REF!</definedName>
    <definedName name="nof">#REF!</definedName>
    <definedName name="nofi" localSheetId="0">#REF!</definedName>
    <definedName name="nofi">#REF!</definedName>
    <definedName name="notr" localSheetId="0">#REF!</definedName>
    <definedName name="notr">#REF!</definedName>
    <definedName name="nvcomp" localSheetId="0">'[1]Hono TF'!#REF!</definedName>
    <definedName name="nvcomp">'[1]Hono TF'!#REF!</definedName>
    <definedName name="oipjiojioyyt" localSheetId="0">#REF!</definedName>
    <definedName name="oipjiojioyyt">#REF!</definedName>
    <definedName name="q" localSheetId="0">#REF!</definedName>
    <definedName name="q">#REF!</definedName>
    <definedName name="reyttyf" localSheetId="0">#REF!</definedName>
    <definedName name="reyttyf">#REF!</definedName>
    <definedName name="rz" localSheetId="0">#REF!</definedName>
    <definedName name="rz">#REF!</definedName>
    <definedName name="s" localSheetId="0">#REF!</definedName>
    <definedName name="s">#REF!</definedName>
    <definedName name="sesese" localSheetId="0">#REF!</definedName>
    <definedName name="sesese">#REF!</definedName>
    <definedName name="treoiopjipo" localSheetId="0">#REF!</definedName>
    <definedName name="treoiopjipo">#REF!</definedName>
    <definedName name="TX3A" localSheetId="0">#REF!</definedName>
    <definedName name="TX3A">#REF!</definedName>
    <definedName name="TX3B" localSheetId="0">#REF!</definedName>
    <definedName name="TX3B">#REF!</definedName>
    <definedName name="TXA" localSheetId="0">#REF!</definedName>
    <definedName name="TXA">#REF!</definedName>
    <definedName name="txaa" localSheetId="0">'[1]Hono TF'!#REF!</definedName>
    <definedName name="txaa">'[1]Hono TF'!#REF!</definedName>
    <definedName name="TXB" localSheetId="0">#REF!</definedName>
    <definedName name="TXB">#REF!</definedName>
    <definedName name="txv" localSheetId="0">'[1]Hono TF'!#REF!</definedName>
    <definedName name="txv">'[1]Hono TF'!#REF!</definedName>
    <definedName name="txva" localSheetId="0">'[1]Hono TF'!#REF!</definedName>
    <definedName name="txva">'[1]Hono TF'!#REF!</definedName>
    <definedName name="uytfiuygyug" localSheetId="0">#REF!</definedName>
    <definedName name="uytfiuygyug">#REF!</definedName>
    <definedName name="va" localSheetId="0">'[1]Hono TF'!#REF!</definedName>
    <definedName name="va">'[1]Hono TF'!#REF!</definedName>
    <definedName name="VIA" localSheetId="0">#REF!</definedName>
    <definedName name="VIA">#REF!</definedName>
    <definedName name="VIV" localSheetId="0">#REF!</definedName>
    <definedName name="VIV">#REF!</definedName>
    <definedName name="vma" localSheetId="0">'[1]Hono TF'!#REF!</definedName>
    <definedName name="vma">'[1]Hono TF'!#REF!</definedName>
    <definedName name="vmv" localSheetId="0">'[1]Hono TF'!#REF!</definedName>
    <definedName name="vmv">'[1]Hono TF'!#REF!</definedName>
    <definedName name="vsdgv" localSheetId="0">#REF!</definedName>
    <definedName name="vsdgv">#REF!</definedName>
    <definedName name="vv" localSheetId="0">'[1]Hono TF'!#REF!</definedName>
    <definedName name="vv">'[1]Hono TF'!#REF!</definedName>
    <definedName name="ygyugftyf" localSheetId="0">#REF!</definedName>
    <definedName name="ygyugftyf">#REF!</definedName>
    <definedName name="yutgyutrezeaz" localSheetId="0">#REF!</definedName>
    <definedName name="yutgyutrezeaz">#REF!</definedName>
    <definedName name="yutlioopin" localSheetId="0">#REF!</definedName>
    <definedName name="yutlioopin">#REF!</definedName>
    <definedName name="z" localSheetId="0">#REF!</definedName>
    <definedName name="z">#REF!</definedName>
    <definedName name="zearaze" localSheetId="0">#REF!</definedName>
    <definedName name="zearaze">#REF!</definedName>
    <definedName name="_xlnm.Print_Area" localSheetId="1">'LOT 03 AGENCEMENT'!$A$1:$H$137</definedName>
    <definedName name="_xlnm.Print_Area" localSheetId="0">PG!$A$1:$I$30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7" i="1" l="1"/>
  <c r="A417" i="1"/>
  <c r="E137" i="1"/>
  <c r="A137" i="1"/>
  <c r="A136" i="1"/>
  <c r="A135" i="1"/>
  <c r="H134" i="1"/>
  <c r="A134" i="1"/>
  <c r="H133" i="1"/>
  <c r="H132" i="1"/>
  <c r="A132" i="1"/>
  <c r="H131" i="1"/>
  <c r="H130" i="1"/>
  <c r="A130" i="1"/>
  <c r="H129" i="1"/>
  <c r="A128" i="1"/>
  <c r="E125" i="1"/>
  <c r="A125" i="1"/>
  <c r="A124" i="1"/>
  <c r="A123" i="1"/>
  <c r="H122" i="1"/>
  <c r="A122" i="1"/>
  <c r="B121" i="1"/>
  <c r="E120" i="1"/>
  <c r="A120" i="1"/>
  <c r="B119" i="1"/>
  <c r="A118" i="1"/>
  <c r="E115" i="1"/>
  <c r="A115" i="1"/>
  <c r="A114" i="1"/>
  <c r="A113" i="1"/>
  <c r="H112" i="1"/>
  <c r="A112" i="1"/>
  <c r="A110" i="1"/>
  <c r="E107" i="1"/>
  <c r="A107" i="1"/>
  <c r="A106" i="1"/>
  <c r="A105" i="1"/>
  <c r="H104" i="1"/>
  <c r="A104" i="1"/>
  <c r="H103" i="1"/>
  <c r="H105" i="1" s="1"/>
  <c r="A102" i="1"/>
  <c r="E99" i="1"/>
  <c r="A96" i="1"/>
  <c r="C95" i="1"/>
  <c r="A95" i="1"/>
  <c r="H94" i="1"/>
  <c r="A94" i="1"/>
  <c r="H93" i="1"/>
  <c r="E92" i="1"/>
  <c r="H92" i="1" s="1"/>
  <c r="A92" i="1"/>
  <c r="H91" i="1"/>
  <c r="H90" i="1"/>
  <c r="E89" i="1"/>
  <c r="A89" i="1"/>
  <c r="E88" i="1"/>
  <c r="A88" i="1"/>
  <c r="H87" i="1"/>
  <c r="E86" i="1"/>
  <c r="H86" i="1" s="1"/>
  <c r="A86" i="1"/>
  <c r="A85" i="1"/>
  <c r="H84" i="1"/>
  <c r="A84" i="1"/>
  <c r="C83" i="1"/>
  <c r="A83" i="1"/>
  <c r="E82" i="1"/>
  <c r="A82" i="1"/>
  <c r="H81" i="1"/>
  <c r="E79" i="1"/>
  <c r="H79" i="1" s="1"/>
  <c r="A79" i="1"/>
  <c r="E78" i="1"/>
  <c r="A78" i="1"/>
  <c r="H77" i="1"/>
  <c r="H74" i="1"/>
  <c r="A74" i="1"/>
  <c r="H73" i="1"/>
  <c r="A73" i="1"/>
  <c r="H69" i="1"/>
  <c r="E69" i="1"/>
  <c r="A69" i="1"/>
  <c r="H68" i="1"/>
  <c r="E68" i="1"/>
  <c r="A68" i="1"/>
  <c r="E67" i="1"/>
  <c r="H66" i="1"/>
  <c r="A66" i="1"/>
  <c r="H65" i="1"/>
  <c r="A65" i="1"/>
  <c r="H64" i="1"/>
  <c r="A64" i="1"/>
  <c r="C63" i="1"/>
  <c r="A63" i="1"/>
  <c r="H62" i="1"/>
  <c r="A62" i="1"/>
  <c r="H61" i="1"/>
  <c r="H60" i="1"/>
  <c r="A60" i="1"/>
  <c r="H59" i="1"/>
  <c r="H58" i="1"/>
  <c r="A58" i="1"/>
  <c r="H57" i="1"/>
  <c r="H56" i="1"/>
  <c r="A56" i="1"/>
  <c r="H55" i="1"/>
  <c r="A55" i="1"/>
  <c r="H54" i="1"/>
  <c r="C54" i="1"/>
  <c r="A54" i="1"/>
  <c r="H53" i="1"/>
  <c r="C53" i="1"/>
  <c r="A53" i="1"/>
  <c r="H52" i="1"/>
  <c r="H51" i="1"/>
  <c r="A51" i="1"/>
  <c r="H50" i="1"/>
  <c r="A50" i="1"/>
  <c r="H49" i="1"/>
  <c r="C49" i="1"/>
  <c r="A49" i="1"/>
  <c r="H48" i="1"/>
  <c r="C48" i="1"/>
  <c r="A48" i="1"/>
  <c r="H46" i="1"/>
  <c r="A46" i="1"/>
  <c r="H45" i="1"/>
  <c r="A45" i="1"/>
  <c r="H44" i="1"/>
  <c r="A44" i="1"/>
  <c r="H43" i="1"/>
  <c r="A43" i="1"/>
  <c r="H42" i="1"/>
  <c r="H41" i="1"/>
  <c r="A41" i="1"/>
  <c r="H40" i="1"/>
  <c r="C40" i="1"/>
  <c r="A40" i="1"/>
  <c r="H39" i="1"/>
  <c r="C39" i="1"/>
  <c r="A39" i="1"/>
  <c r="H38" i="1"/>
  <c r="C38" i="1"/>
  <c r="A38" i="1"/>
  <c r="H37" i="1"/>
  <c r="C37" i="1"/>
  <c r="C45" i="1" s="1"/>
  <c r="A37" i="1"/>
  <c r="H36" i="1"/>
  <c r="C36" i="1"/>
  <c r="A36" i="1"/>
  <c r="H35" i="1"/>
  <c r="C35" i="1"/>
  <c r="A35" i="1"/>
  <c r="H33" i="1"/>
  <c r="A33" i="1"/>
  <c r="H32" i="1"/>
  <c r="A32" i="1"/>
  <c r="H31" i="1"/>
  <c r="A31" i="1"/>
  <c r="H30" i="1"/>
  <c r="A30" i="1"/>
  <c r="H29" i="1"/>
  <c r="A29" i="1"/>
  <c r="H28" i="1"/>
  <c r="A28" i="1"/>
  <c r="H27" i="1"/>
  <c r="A27" i="1"/>
  <c r="H25" i="1"/>
  <c r="A25" i="1"/>
  <c r="H24" i="1"/>
  <c r="A24" i="1"/>
  <c r="H23" i="1"/>
  <c r="A23" i="1"/>
  <c r="H22" i="1"/>
  <c r="A22" i="1"/>
  <c r="H21" i="1"/>
  <c r="A21" i="1"/>
  <c r="H20" i="1"/>
  <c r="H19" i="1"/>
  <c r="A19" i="1"/>
  <c r="A18" i="1"/>
  <c r="A17" i="1"/>
  <c r="C16" i="1"/>
  <c r="A16" i="1"/>
  <c r="H15" i="1"/>
  <c r="A15" i="1"/>
  <c r="H13" i="1"/>
  <c r="A13" i="1"/>
  <c r="H12" i="1"/>
  <c r="H11" i="1"/>
  <c r="H10" i="1"/>
  <c r="H9" i="1"/>
  <c r="E8" i="1"/>
  <c r="H8" i="1" s="1"/>
  <c r="A8" i="1"/>
  <c r="H7" i="1"/>
  <c r="A7" i="1"/>
  <c r="A6" i="1"/>
  <c r="H5" i="1"/>
  <c r="H4" i="1"/>
  <c r="H3" i="1"/>
  <c r="H14" i="1" l="1"/>
  <c r="H135" i="1"/>
  <c r="H136" i="1" s="1"/>
  <c r="H137" i="1" s="1"/>
  <c r="H106" i="1"/>
  <c r="H107" i="1" s="1"/>
  <c r="H71" i="1"/>
  <c r="H16" i="1"/>
  <c r="C50" i="1"/>
  <c r="C55" i="1"/>
  <c r="H119" i="1"/>
  <c r="H67" i="1"/>
  <c r="H75" i="1"/>
  <c r="H34" i="1"/>
  <c r="H26" i="1"/>
  <c r="A9" i="1"/>
  <c r="H72" i="1"/>
  <c r="H78" i="1"/>
  <c r="H82" i="1"/>
  <c r="H121" i="1"/>
  <c r="H76" i="1"/>
  <c r="H80" i="1"/>
  <c r="H47" i="1"/>
  <c r="H88" i="1"/>
  <c r="H89" i="1"/>
  <c r="E111" i="1"/>
  <c r="H120" i="1"/>
  <c r="H70" i="1"/>
  <c r="H95" i="1" l="1"/>
  <c r="A10" i="1"/>
  <c r="A11" i="1" s="1"/>
  <c r="H63" i="1"/>
  <c r="H83" i="1"/>
  <c r="H123" i="1"/>
  <c r="H111" i="1"/>
  <c r="H113" i="1" s="1"/>
  <c r="H97" i="1" l="1"/>
  <c r="H98" i="1" s="1"/>
  <c r="H99" i="1" s="1"/>
  <c r="A12" i="1"/>
  <c r="H124" i="1"/>
  <c r="H125" i="1" s="1"/>
  <c r="H114" i="1"/>
  <c r="H115" i="1" s="1"/>
  <c r="A14" i="1" l="1"/>
  <c r="A20" i="1" l="1"/>
  <c r="A26" i="1" s="1"/>
  <c r="A34" i="1" l="1"/>
  <c r="A42" i="1" s="1"/>
  <c r="A47" i="1" l="1"/>
  <c r="A52" i="1" s="1"/>
  <c r="A57" i="1" s="1"/>
  <c r="A59" i="1" s="1"/>
  <c r="A61" i="1" s="1"/>
  <c r="A67" i="1" s="1"/>
  <c r="A70" i="1" s="1"/>
  <c r="A71" i="1" s="1"/>
  <c r="A72" i="1" s="1"/>
  <c r="A75" i="1" s="1"/>
  <c r="A76" i="1" s="1"/>
  <c r="A77" i="1" s="1"/>
  <c r="A80" i="1" s="1"/>
  <c r="A81" i="1" s="1"/>
  <c r="A87" i="1" s="1"/>
  <c r="A90" i="1" s="1"/>
  <c r="A91" i="1" s="1"/>
  <c r="A93" i="1" s="1"/>
  <c r="A103" i="1" s="1"/>
  <c r="A111" i="1" s="1"/>
  <c r="A119" i="1" s="1"/>
  <c r="A121" i="1" s="1"/>
  <c r="A129" i="1" s="1"/>
  <c r="A131" i="1" s="1"/>
  <c r="A133" i="1" s="1"/>
</calcChain>
</file>

<file path=xl/sharedStrings.xml><?xml version="1.0" encoding="utf-8"?>
<sst xmlns="http://schemas.openxmlformats.org/spreadsheetml/2006/main" count="157" uniqueCount="104">
  <si>
    <t>ESTIMATION</t>
  </si>
  <si>
    <t>N°</t>
  </si>
  <si>
    <t>CCTP</t>
  </si>
  <si>
    <t>DESIGNATION DES ARTICLES</t>
  </si>
  <si>
    <t>U</t>
  </si>
  <si>
    <t>QTES</t>
  </si>
  <si>
    <t>QTES ENTREPRISE</t>
  </si>
  <si>
    <t>P.U.</t>
  </si>
  <si>
    <t>TOTAL H.T. en €</t>
  </si>
  <si>
    <t>LOT 03 MENUISERIE INTERIEURE - PARQUET - AGENCEMENT</t>
  </si>
  <si>
    <t>03.2.1.</t>
  </si>
  <si>
    <t>Travaux préalables</t>
  </si>
  <si>
    <t>03.2.1.1.</t>
  </si>
  <si>
    <t>Dépose de menuiseries sans conservation</t>
  </si>
  <si>
    <t>- Menuiseries intérieures à deux vantaux d'environ 1,55 x 2,35 mht</t>
  </si>
  <si>
    <t>u</t>
  </si>
  <si>
    <t>- Menuiserie intérieure à un vantail d'environ 0,90 x 2,35 mht</t>
  </si>
  <si>
    <t>- Menuiserie intérieure à un vantail d'environ 0,80 x 2,35 mht</t>
  </si>
  <si>
    <t>- Menuiserie intérieure à un vantail d'environ 0,70 x 2,35 mht</t>
  </si>
  <si>
    <t>03.2.1.2.</t>
  </si>
  <si>
    <t>Chargement et évacuation des gravois</t>
  </si>
  <si>
    <t>ft</t>
  </si>
  <si>
    <t>03.2.2.</t>
  </si>
  <si>
    <t>Portes intérieures</t>
  </si>
  <si>
    <t>03.2.2.1.</t>
  </si>
  <si>
    <t>Fourniture et pose de vantaux de portes intérieures sur huisseries existantes, d'environ 0,90 x 2,35 mht avec :</t>
  </si>
  <si>
    <t>- pose sur huisserie existante à réviser</t>
  </si>
  <si>
    <t>- porte plane</t>
  </si>
  <si>
    <t>- finition parement chêne vernis</t>
  </si>
  <si>
    <t>- poignée en olive</t>
  </si>
  <si>
    <t>03.2.2.2.</t>
  </si>
  <si>
    <t>Fourniture et pose de bloc-porte type isoplane CF1h à deux vantaux d'environ 1,55 x 2,35 mht, compris huisserie et habillage avec :</t>
  </si>
  <si>
    <t>- chambranle simple</t>
  </si>
  <si>
    <t>- 2 vantaux de 90 + 50 cm</t>
  </si>
  <si>
    <t>- crémone levier</t>
  </si>
  <si>
    <t>Fourniture et pose de bloc-porte type isoplane PF1/2h à deux vantaux d'environ 1,55 x 2,35 mht, compris huisserie et habillage avec :</t>
  </si>
  <si>
    <t>Fourniture et pose de menuiserie intérieure CF1h en chêne naturel à un vantail d'environ 1,00 x 2,35 mht avec :</t>
  </si>
  <si>
    <t>Fourniture et pose de menuiserie intérieure PF1/2h en chêne naturel à un vantail d'environ 1,00 x 2,35 mht avec :</t>
  </si>
  <si>
    <t>Fourniture et pose de menuiserie intérieure PF1/2h en chêne naturel à un vantail d'environ 0,80 x 2,35 mht avec :</t>
  </si>
  <si>
    <t>03.2.2.3.</t>
  </si>
  <si>
    <t>Mise en place de moulures décoratives en applique sur portes à deux vantaux</t>
  </si>
  <si>
    <t>Mise en place de moulures décoratives en applique sur portes à un vantail</t>
  </si>
  <si>
    <t>03.2.2.4.</t>
  </si>
  <si>
    <t>Fourniture et pose d'habillage d'ébrasements en contreplaqué et parement chêne vernis</t>
  </si>
  <si>
    <t>m²</t>
  </si>
  <si>
    <t>03.2.3.</t>
  </si>
  <si>
    <t>Revêtements de sol</t>
  </si>
  <si>
    <t>03.2.3.1.</t>
  </si>
  <si>
    <t>Fourniture et pose d'un revêtement de sol en PVC pour l'escalier de la salle de lecture</t>
  </si>
  <si>
    <t>03.2.3.2.</t>
  </si>
  <si>
    <t>Fourniture et pose collée à l'anglaise de parquet en chêne massif</t>
  </si>
  <si>
    <t>- Salle de lecture</t>
  </si>
  <si>
    <t>- Espace de travail</t>
  </si>
  <si>
    <t>- Bureau 2</t>
  </si>
  <si>
    <t>03.2.3.4.</t>
  </si>
  <si>
    <t>Fourniture et pose de plinthes en chêne massif de 10 cmht assorties au parquet</t>
  </si>
  <si>
    <t>ml</t>
  </si>
  <si>
    <t>03.2.3.5.</t>
  </si>
  <si>
    <t>Fourniture et pose de seuils de porte à la suisse en chêne massif</t>
  </si>
  <si>
    <t>- barre de 0,80 ml</t>
  </si>
  <si>
    <t>- barre de 1,50 ml</t>
  </si>
  <si>
    <t>03.2.4.</t>
  </si>
  <si>
    <t>Placards et bibliothèques</t>
  </si>
  <si>
    <t>03.2.4.1.</t>
  </si>
  <si>
    <t>Fabrication et installation d'un placard pour tableau électrique d'1,20 x 1,00 mht en panneau de fibre de bois, finition à peindre</t>
  </si>
  <si>
    <t>03.2.4.2.</t>
  </si>
  <si>
    <t>Fabrication et installation de placards de rangement en bois constitués de caisson(s) d'1,00 x 1,00 mht, compris mise en place de moulures rapportées</t>
  </si>
  <si>
    <t>- meuble de rangement bas de 3,00 x 1,00 mht</t>
  </si>
  <si>
    <t>- meuble multimédia d'1,00 x 1,00 mht pour intégration d'un video-projecteur et autres équipements multimédia</t>
  </si>
  <si>
    <t>03.2.4.3.</t>
  </si>
  <si>
    <t>Fabrication sur-mesure et installation de bibliothèque de 3,10 x 2,75 mht en bois, compris mise en place de moulures rapportées</t>
  </si>
  <si>
    <t>TOTAL H.T.</t>
  </si>
  <si>
    <t>T.V.A. 20,00%</t>
  </si>
  <si>
    <t>PROVISION POUR DEPLOMBAGE</t>
  </si>
  <si>
    <t>03.1.5.1.</t>
  </si>
  <si>
    <t>Ouvrages et équipements complémentaires dus à la présence de plomb (équipements individuels, récupération et enlèvement des déchets plombés vers centre de tri spécialisé, etc.)</t>
  </si>
  <si>
    <t>PSE 3 : PLUS-VALUE POUR POSE DE PARQUET A POINT DE HONGRIE</t>
  </si>
  <si>
    <t>03.2.3.3.</t>
  </si>
  <si>
    <t>Plus-value pour pose à point de Hongrie du parquet de la salle de lecture avec lisière bois</t>
  </si>
  <si>
    <t>PSE 4 : PLUS-VALUE POUR MISE EN PLACE D'UN REVETEMENT BOIS POUR ESCALIER</t>
  </si>
  <si>
    <t>Moins-value pour non réalisation du revêtement de sol en PVC pour l'escalier de la salle de lecture</t>
  </si>
  <si>
    <t>Fourniture et pose de revêtement bois en chêne massif pour escalier, compris marches, contre-marches et plinthes</t>
  </si>
  <si>
    <t>PSE 5 : MISE EN PLACE DE VOILAGES BLANCS ET RIDEAUX OCCULTANTS AU DROIT DES BAIES THERMALES</t>
  </si>
  <si>
    <t>03.2.6.1.</t>
  </si>
  <si>
    <t>Fourniture et installation de double tringles pour baies thermales</t>
  </si>
  <si>
    <t>03.2.6.2.</t>
  </si>
  <si>
    <t>Fourniture et pose de voilages blancs pour baies thermales d'environ 4,60 x 3,10 mht</t>
  </si>
  <si>
    <t>03.2.6.3.</t>
  </si>
  <si>
    <t>Fourniture et pose de rideaux occultants pour baies thermales d'environ 4,60 x 3,10 mht</t>
  </si>
  <si>
    <t>Alpes-Maritimes</t>
  </si>
  <si>
    <t>***</t>
  </si>
  <si>
    <t>Nice</t>
  </si>
  <si>
    <t>Observatoire</t>
  </si>
  <si>
    <t>Aménagement intérieur de la bibliothèque</t>
  </si>
  <si>
    <t>Antoine Madelénat</t>
  </si>
  <si>
    <t>Architecte en Chef des Monuments Historiques</t>
  </si>
  <si>
    <t>Asselin Economistes</t>
  </si>
  <si>
    <t>58 rue Monsieur le Prince</t>
  </si>
  <si>
    <t>30 rue Jubé de la Pérelle</t>
  </si>
  <si>
    <t>75006 PARIS</t>
  </si>
  <si>
    <t>91410 DOURDAN</t>
  </si>
  <si>
    <t>Lot 03 Menuiserie intérieure -
Parquet - Agencement</t>
  </si>
  <si>
    <t/>
  </si>
  <si>
    <t>Décomposition du Prix Global et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</si>
</sst>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mmmm\ yy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Times New Roman"/>
      <family val="1"/>
    </font>
    <font>
      <sz val="11"/>
      <color rgb="FF0000FF"/>
      <name val="Calibri"/>
      <family val="2"/>
      <scheme val="minor"/>
    </font>
    <font>
      <sz val="12"/>
      <name val="Times"/>
      <family val="1"/>
    </font>
    <font>
      <i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05">
    <xf numFmtId="0" fontId="0" fillId="0" borderId="0" xfId="0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3" fillId="0" borderId="14" xfId="0" applyNumberFormat="1" applyFont="1" applyBorder="1" applyProtection="1">
      <protection locked="0"/>
    </xf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4" fillId="0" borderId="11" xfId="0" applyFont="1" applyBorder="1" applyAlignment="1">
      <alignment horizontal="center" vertical="top" wrapText="1"/>
    </xf>
    <xf numFmtId="164" fontId="3" fillId="0" borderId="14" xfId="0" applyNumberFormat="1" applyFont="1" applyBorder="1"/>
    <xf numFmtId="0" fontId="3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right" vertical="top"/>
    </xf>
    <xf numFmtId="0" fontId="5" fillId="3" borderId="11" xfId="1" quotePrefix="1" applyFont="1" applyFill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/>
    </xf>
    <xf numFmtId="0" fontId="3" fillId="0" borderId="11" xfId="1" applyFont="1" applyBorder="1" applyAlignment="1" applyProtection="1">
      <alignment horizontal="left" vertical="top" wrapText="1"/>
      <protection locked="0"/>
    </xf>
    <xf numFmtId="0" fontId="3" fillId="0" borderId="11" xfId="1" applyFont="1" applyBorder="1" applyAlignment="1">
      <alignment horizontal="left" vertical="center" wrapText="1"/>
    </xf>
    <xf numFmtId="0" fontId="3" fillId="0" borderId="11" xfId="1" quotePrefix="1" applyFont="1" applyBorder="1" applyAlignment="1">
      <alignment horizontal="left" vertical="center" wrapText="1"/>
    </xf>
    <xf numFmtId="164" fontId="3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3" borderId="11" xfId="1" quotePrefix="1" applyFont="1" applyFill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0" fontId="5" fillId="3" borderId="11" xfId="1" quotePrefix="1" applyFont="1" applyFill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/>
    <xf numFmtId="164" fontId="0" fillId="0" borderId="11" xfId="0" applyNumberFormat="1" applyBorder="1"/>
    <xf numFmtId="164" fontId="0" fillId="0" borderId="14" xfId="0" applyNumberFormat="1" applyBorder="1"/>
    <xf numFmtId="0" fontId="0" fillId="0" borderId="13" xfId="0" applyBorder="1" applyAlignment="1">
      <alignment horizontal="center"/>
    </xf>
    <xf numFmtId="0" fontId="3" fillId="0" borderId="11" xfId="1" quotePrefix="1" applyFont="1" applyBorder="1" applyAlignment="1">
      <alignment horizontal="left" wrapText="1"/>
    </xf>
    <xf numFmtId="0" fontId="1" fillId="0" borderId="11" xfId="1" quotePrefix="1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5" fillId="3" borderId="11" xfId="1" applyFont="1" applyFill="1" applyBorder="1" applyAlignment="1">
      <alignment horizontal="right" wrapText="1"/>
    </xf>
    <xf numFmtId="0" fontId="5" fillId="0" borderId="11" xfId="1" applyFont="1" applyBorder="1" applyAlignment="1">
      <alignment horizontal="left" vertical="top" wrapText="1"/>
    </xf>
    <xf numFmtId="0" fontId="3" fillId="0" borderId="11" xfId="1" quotePrefix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11" xfId="1" quotePrefix="1" applyFont="1" applyBorder="1" applyAlignment="1" applyProtection="1">
      <alignment horizontal="left" vertical="top" wrapText="1"/>
      <protection locked="0"/>
    </xf>
    <xf numFmtId="0" fontId="5" fillId="3" borderId="11" xfId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11" xfId="1" applyFont="1" applyBorder="1" applyAlignment="1">
      <alignment horizontal="right" vertical="center" wrapText="1"/>
    </xf>
    <xf numFmtId="0" fontId="3" fillId="3" borderId="11" xfId="2" quotePrefix="1" applyFont="1" applyFill="1" applyBorder="1" applyAlignment="1">
      <alignment wrapText="1"/>
    </xf>
    <xf numFmtId="0" fontId="0" fillId="0" borderId="11" xfId="0" applyBorder="1" applyAlignment="1">
      <alignment vertical="top" wrapText="1"/>
    </xf>
    <xf numFmtId="164" fontId="4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right"/>
    </xf>
    <xf numFmtId="164" fontId="10" fillId="0" borderId="26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64" fontId="4" fillId="0" borderId="19" xfId="0" applyNumberFormat="1" applyFont="1" applyBorder="1"/>
    <xf numFmtId="164" fontId="9" fillId="0" borderId="19" xfId="0" applyNumberFormat="1" applyFont="1" applyBorder="1"/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right" vertical="center"/>
    </xf>
    <xf numFmtId="2" fontId="3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top"/>
    </xf>
    <xf numFmtId="165" fontId="1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0" fontId="13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horizontal="center" vertical="top"/>
    </xf>
    <xf numFmtId="2" fontId="4" fillId="0" borderId="16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2" fontId="10" fillId="0" borderId="23" xfId="0" applyNumberFormat="1" applyFont="1" applyBorder="1" applyAlignment="1">
      <alignment horizontal="right" vertical="distributed" wrapText="1"/>
    </xf>
    <xf numFmtId="2" fontId="10" fillId="0" borderId="24" xfId="0" applyNumberFormat="1" applyFont="1" applyBorder="1" applyAlignment="1">
      <alignment horizontal="right" vertical="distributed" wrapText="1"/>
    </xf>
    <xf numFmtId="2" fontId="10" fillId="0" borderId="25" xfId="0" applyNumberFormat="1" applyFont="1" applyBorder="1" applyAlignment="1">
      <alignment horizontal="right" vertical="distributed" wrapTex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2" fontId="10" fillId="0" borderId="23" xfId="0" applyNumberFormat="1" applyFont="1" applyBorder="1" applyAlignment="1">
      <alignment horizontal="right" wrapText="1"/>
    </xf>
    <xf numFmtId="2" fontId="10" fillId="0" borderId="24" xfId="0" applyNumberFormat="1" applyFont="1" applyBorder="1" applyAlignment="1">
      <alignment horizontal="right" wrapText="1"/>
    </xf>
    <xf numFmtId="2" fontId="10" fillId="0" borderId="25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Normal" xfId="0" builtinId="0"/>
    <cellStyle name="Normal 4" xfId="2" xr:uid="{34023CDD-EC8A-43F3-A327-367CFC9040AC}"/>
    <cellStyle name="Normal_ED Maç TF" xfId="1" xr:uid="{C0BCCC9F-9880-4DB2-AD00-4DF63C9A9B4A}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23</xdr:row>
      <xdr:rowOff>145200</xdr:rowOff>
    </xdr:from>
    <xdr:to>
      <xdr:col>2</xdr:col>
      <xdr:colOff>569595</xdr:colOff>
      <xdr:row>25</xdr:row>
      <xdr:rowOff>185550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FD5025C-E7EF-43D6-8900-15DB274CA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43605"/>
          <a:ext cx="1758315" cy="421350"/>
        </a:xfrm>
        <a:prstGeom prst="rect">
          <a:avLst/>
        </a:prstGeom>
      </xdr:spPr>
    </xdr:pic>
    <xdr:clientData/>
  </xdr:twoCellAnchor>
  <xdr:twoCellAnchor editAs="oneCell">
    <xdr:from>
      <xdr:col>6</xdr:col>
      <xdr:colOff>660533</xdr:colOff>
      <xdr:row>22</xdr:row>
      <xdr:rowOff>3810</xdr:rowOff>
    </xdr:from>
    <xdr:to>
      <xdr:col>9</xdr:col>
      <xdr:colOff>46691</xdr:colOff>
      <xdr:row>25</xdr:row>
      <xdr:rowOff>155515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BBEF622-A29F-47DE-8AC7-8A414839D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188" y="9909810"/>
          <a:ext cx="1348308" cy="723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arnoud\Eglise%20Cosne%20sur%20Loire\EvadeEC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33;l&#233;travail/Barnoud/Eglise%20Cosne%20sur%20Loire/EvadeEC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runelle\Rue%20de%20Civry\Am&#233;nagements\Minute%20RD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  <sheetName val="Hono_TF"/>
      <sheetName val="ED_Maç_VC"/>
      <sheetName val="ED_Maç_BC"/>
      <sheetName val="ED_Maç_Ch_et_Ab"/>
      <sheetName val="ED_Maç_Var__sol"/>
      <sheetName val="ED_Maç_Opt_1"/>
      <sheetName val="ED_Sculp_Chapit"/>
      <sheetName val="ED_Chb_VC"/>
      <sheetName val="ED_Chb_BC"/>
      <sheetName val="ED_Chb_Ch_et_Ab"/>
      <sheetName val="ED_Men_VC"/>
      <sheetName val="ED_Men_BC"/>
      <sheetName val="ED_Men_Ch_et_Ab"/>
      <sheetName val="ED_Déc_VC"/>
      <sheetName val="ED_Déc_BC"/>
      <sheetName val="ED_Déc_Ch_et_Ab"/>
      <sheetName val="Récap__Tx"/>
      <sheetName val="Récap__Tx_+_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ute RDCA"/>
      <sheetName val="Minute RDCA.xls"/>
      <sheetName val="Minute%20RDCA.xls"/>
    </sheetNames>
    <definedNames>
      <definedName name="AfficherFormule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51378-BAC0-4376-8888-AF03A9854ABF}">
  <sheetPr>
    <pageSetUpPr fitToPage="1"/>
  </sheetPr>
  <dimension ref="A1:I30"/>
  <sheetViews>
    <sheetView workbookViewId="0">
      <selection activeCell="C15" sqref="C15:G15"/>
    </sheetView>
  </sheetViews>
  <sheetFormatPr baseColWidth="10" defaultRowHeight="15" x14ac:dyDescent="0.25"/>
  <cols>
    <col min="1" max="1" width="6.5703125" customWidth="1"/>
    <col min="5" max="5" width="14.85546875" customWidth="1"/>
    <col min="9" max="9" width="6.5703125" customWidth="1"/>
  </cols>
  <sheetData>
    <row r="1" spans="1:9" ht="30" customHeight="1" x14ac:dyDescent="0.25">
      <c r="A1" s="75"/>
      <c r="B1" s="75"/>
      <c r="C1" s="75"/>
      <c r="D1" s="75"/>
      <c r="E1" s="76"/>
      <c r="F1" s="75"/>
      <c r="G1" s="75"/>
      <c r="H1" s="75"/>
      <c r="I1" s="75"/>
    </row>
    <row r="2" spans="1:9" ht="15" customHeight="1" x14ac:dyDescent="0.25">
      <c r="A2" s="75"/>
      <c r="B2" s="75"/>
      <c r="C2" s="75"/>
      <c r="D2" s="75"/>
      <c r="E2" s="76"/>
      <c r="F2" s="75"/>
      <c r="G2" s="75"/>
      <c r="H2" s="75"/>
      <c r="I2" s="75"/>
    </row>
    <row r="3" spans="1:9" ht="21" customHeight="1" x14ac:dyDescent="0.35">
      <c r="A3" s="75"/>
      <c r="B3" s="75"/>
      <c r="C3" s="75"/>
      <c r="D3" s="75"/>
      <c r="E3" s="77" t="s">
        <v>89</v>
      </c>
      <c r="F3" s="75"/>
      <c r="G3" s="75"/>
      <c r="H3" s="75"/>
      <c r="I3" s="75"/>
    </row>
    <row r="4" spans="1:9" ht="46.5" customHeight="1" x14ac:dyDescent="0.25">
      <c r="A4" s="75"/>
      <c r="B4" s="75"/>
      <c r="C4" s="75"/>
      <c r="D4" s="75"/>
      <c r="E4" s="76"/>
      <c r="F4" s="75"/>
      <c r="G4" s="75"/>
      <c r="H4" s="75"/>
      <c r="I4" s="75"/>
    </row>
    <row r="5" spans="1:9" ht="15" customHeight="1" x14ac:dyDescent="0.25">
      <c r="A5" s="75"/>
      <c r="B5" s="75"/>
      <c r="C5" s="75"/>
      <c r="D5" s="75"/>
      <c r="E5" s="76" t="s">
        <v>90</v>
      </c>
      <c r="F5" s="75"/>
      <c r="G5" s="75"/>
      <c r="H5" s="75"/>
      <c r="I5" s="75"/>
    </row>
    <row r="6" spans="1:9" ht="46.5" customHeight="1" x14ac:dyDescent="0.25">
      <c r="A6" s="75"/>
      <c r="B6" s="75"/>
      <c r="C6" s="75"/>
      <c r="D6" s="75"/>
      <c r="E6" s="76"/>
      <c r="F6" s="75"/>
      <c r="G6" s="75"/>
      <c r="H6" s="75"/>
      <c r="I6" s="75"/>
    </row>
    <row r="7" spans="1:9" ht="21" customHeight="1" x14ac:dyDescent="0.35">
      <c r="A7" s="75"/>
      <c r="B7" s="75"/>
      <c r="C7" s="75"/>
      <c r="D7" s="75"/>
      <c r="E7" s="77" t="s">
        <v>91</v>
      </c>
      <c r="F7" s="75"/>
      <c r="G7" s="75"/>
      <c r="H7" s="75"/>
      <c r="I7" s="75"/>
    </row>
    <row r="8" spans="1:9" ht="46.5" customHeight="1" x14ac:dyDescent="0.25">
      <c r="A8" s="75"/>
      <c r="B8" s="75"/>
      <c r="C8" s="75"/>
      <c r="D8" s="75"/>
      <c r="E8" s="76"/>
      <c r="F8" s="75"/>
      <c r="G8" s="75"/>
      <c r="H8" s="75"/>
      <c r="I8" s="75"/>
    </row>
    <row r="9" spans="1:9" ht="15" customHeight="1" x14ac:dyDescent="0.25">
      <c r="A9" s="75"/>
      <c r="B9" s="75"/>
      <c r="C9" s="75"/>
      <c r="D9" s="75"/>
      <c r="E9" s="76" t="s">
        <v>90</v>
      </c>
      <c r="F9" s="75"/>
      <c r="G9" s="75"/>
      <c r="H9" s="75"/>
      <c r="I9" s="75"/>
    </row>
    <row r="10" spans="1:9" ht="46.5" customHeight="1" x14ac:dyDescent="0.35">
      <c r="A10" s="75"/>
      <c r="B10" s="75"/>
      <c r="C10" s="75"/>
      <c r="D10" s="75"/>
      <c r="E10" s="78"/>
      <c r="F10" s="75"/>
      <c r="G10" s="75"/>
      <c r="H10" s="75"/>
      <c r="I10" s="75"/>
    </row>
    <row r="11" spans="1:9" ht="21" customHeight="1" x14ac:dyDescent="0.35">
      <c r="A11" s="75"/>
      <c r="B11" s="75"/>
      <c r="C11" s="75"/>
      <c r="D11" s="75"/>
      <c r="E11" s="78" t="s">
        <v>92</v>
      </c>
      <c r="F11" s="75"/>
      <c r="G11" s="75"/>
      <c r="H11" s="75"/>
      <c r="I11" s="75"/>
    </row>
    <row r="12" spans="1:9" ht="15" customHeight="1" x14ac:dyDescent="0.25">
      <c r="A12" s="75"/>
      <c r="B12" s="75"/>
      <c r="C12" s="75"/>
      <c r="D12" s="75"/>
      <c r="E12" s="76"/>
      <c r="F12" s="75"/>
      <c r="G12" s="75"/>
      <c r="H12" s="75"/>
      <c r="I12" s="75"/>
    </row>
    <row r="13" spans="1:9" ht="21" customHeight="1" x14ac:dyDescent="0.35">
      <c r="A13" s="75"/>
      <c r="B13" s="75"/>
      <c r="C13" s="75"/>
      <c r="D13" s="75"/>
      <c r="E13" s="78" t="s">
        <v>93</v>
      </c>
      <c r="F13" s="75"/>
      <c r="G13" s="75"/>
      <c r="H13" s="75"/>
      <c r="I13" s="75"/>
    </row>
    <row r="14" spans="1:9" ht="99" customHeight="1" x14ac:dyDescent="0.25">
      <c r="A14" s="75"/>
      <c r="B14" s="75"/>
      <c r="C14" s="75"/>
      <c r="D14" s="75"/>
      <c r="E14" s="79"/>
      <c r="F14" s="75"/>
      <c r="G14" s="75"/>
      <c r="H14" s="75"/>
      <c r="I14" s="75"/>
    </row>
    <row r="15" spans="1:9" ht="60" customHeight="1" x14ac:dyDescent="0.25">
      <c r="A15" s="75"/>
      <c r="B15" s="75"/>
      <c r="C15" s="82" t="s">
        <v>103</v>
      </c>
      <c r="D15" s="83"/>
      <c r="E15" s="83"/>
      <c r="F15" s="83"/>
      <c r="G15" s="84"/>
      <c r="H15" s="75"/>
      <c r="I15" s="75"/>
    </row>
    <row r="16" spans="1:9" ht="39.75" customHeight="1" x14ac:dyDescent="0.35">
      <c r="A16" s="75"/>
      <c r="B16" s="75"/>
      <c r="C16" s="75"/>
      <c r="D16" s="75"/>
      <c r="E16" s="78"/>
      <c r="F16" s="75"/>
      <c r="G16" s="75"/>
      <c r="H16" s="75"/>
      <c r="I16" s="75"/>
    </row>
    <row r="17" spans="1:9" ht="155.25" customHeight="1" x14ac:dyDescent="0.25">
      <c r="A17" s="75"/>
      <c r="B17" s="75"/>
      <c r="C17" s="85" t="s">
        <v>101</v>
      </c>
      <c r="D17" s="86"/>
      <c r="E17" s="86"/>
      <c r="F17" s="86"/>
      <c r="G17" s="86"/>
      <c r="H17" s="75"/>
      <c r="I17" s="75"/>
    </row>
    <row r="18" spans="1:9" ht="15" customHeight="1" x14ac:dyDescent="0.25">
      <c r="A18" s="75"/>
      <c r="B18" s="75"/>
      <c r="C18" s="75"/>
      <c r="D18" s="75"/>
      <c r="E18" s="80">
        <v>44743</v>
      </c>
      <c r="F18" s="75"/>
      <c r="G18" s="75"/>
      <c r="H18" s="75"/>
      <c r="I18" s="75"/>
    </row>
    <row r="19" spans="1:9" ht="4.5" customHeight="1" x14ac:dyDescent="0.25">
      <c r="A19" s="75"/>
      <c r="B19" s="75"/>
      <c r="C19" s="75"/>
      <c r="D19" s="75"/>
      <c r="E19" s="80"/>
      <c r="F19" s="75"/>
      <c r="G19" s="75"/>
      <c r="H19" s="75"/>
      <c r="I19" s="75"/>
    </row>
    <row r="20" spans="1:9" ht="15" customHeight="1" x14ac:dyDescent="0.25">
      <c r="A20" s="75"/>
      <c r="B20" s="75"/>
      <c r="C20" s="75"/>
      <c r="D20" s="75"/>
      <c r="E20" s="80"/>
      <c r="F20" s="75"/>
      <c r="G20" s="75"/>
      <c r="H20" s="75"/>
      <c r="I20" s="75"/>
    </row>
    <row r="21" spans="1:9" ht="15" customHeight="1" x14ac:dyDescent="0.25">
      <c r="A21" s="75"/>
      <c r="B21" s="75"/>
      <c r="C21" s="75"/>
      <c r="D21" s="75"/>
      <c r="E21" s="76"/>
      <c r="F21" s="75"/>
      <c r="G21" s="75"/>
      <c r="H21" s="75"/>
      <c r="I21" s="75"/>
    </row>
    <row r="22" spans="1:9" ht="15" customHeight="1" x14ac:dyDescent="0.25">
      <c r="A22" s="76"/>
      <c r="B22" s="76"/>
      <c r="C22" s="76"/>
      <c r="D22" s="75"/>
      <c r="E22" s="76"/>
      <c r="F22" s="75"/>
      <c r="G22" s="76"/>
      <c r="H22" s="76"/>
      <c r="I22" s="76"/>
    </row>
    <row r="23" spans="1:9" ht="15" customHeight="1" x14ac:dyDescent="0.25">
      <c r="A23" s="76"/>
      <c r="B23" s="76"/>
      <c r="C23" s="76"/>
      <c r="D23" s="75"/>
      <c r="E23" s="76"/>
      <c r="F23" s="75"/>
      <c r="G23" s="76"/>
      <c r="H23" s="76"/>
      <c r="I23" s="76"/>
    </row>
    <row r="24" spans="1:9" ht="15" customHeight="1" x14ac:dyDescent="0.25">
      <c r="A24" s="76"/>
      <c r="B24" s="76"/>
      <c r="C24" s="76"/>
      <c r="D24" s="75"/>
      <c r="E24" s="76"/>
      <c r="F24" s="75"/>
      <c r="G24" s="76"/>
      <c r="H24" s="76"/>
      <c r="I24" s="76"/>
    </row>
    <row r="25" spans="1:9" ht="15" customHeight="1" x14ac:dyDescent="0.25">
      <c r="A25" s="76"/>
      <c r="B25" s="76"/>
      <c r="C25" s="76"/>
      <c r="D25" s="75"/>
      <c r="E25" s="76"/>
      <c r="F25" s="75"/>
      <c r="G25" s="76"/>
      <c r="H25" s="76"/>
      <c r="I25" s="76"/>
    </row>
    <row r="26" spans="1:9" ht="15" customHeight="1" x14ac:dyDescent="0.25">
      <c r="A26" s="76"/>
      <c r="B26" s="76"/>
      <c r="C26" s="76"/>
      <c r="D26" s="75"/>
      <c r="E26" s="76"/>
      <c r="F26" s="75"/>
      <c r="G26" s="76"/>
      <c r="H26" s="76"/>
      <c r="I26" s="76"/>
    </row>
    <row r="27" spans="1:9" ht="15" customHeight="1" x14ac:dyDescent="0.25">
      <c r="A27" s="75" t="s">
        <v>94</v>
      </c>
      <c r="B27" s="75"/>
      <c r="C27" s="75"/>
      <c r="D27" s="75"/>
      <c r="E27" s="76"/>
      <c r="F27" s="75"/>
      <c r="G27" s="75"/>
      <c r="H27" s="75"/>
      <c r="I27" s="75"/>
    </row>
    <row r="28" spans="1:9" ht="15" customHeight="1" x14ac:dyDescent="0.25">
      <c r="A28" s="75" t="s">
        <v>95</v>
      </c>
      <c r="B28" s="75"/>
      <c r="C28" s="75"/>
      <c r="D28" s="75"/>
      <c r="E28" s="76"/>
      <c r="F28" s="75"/>
      <c r="G28" s="75"/>
      <c r="H28" s="75"/>
      <c r="I28" s="81" t="s">
        <v>96</v>
      </c>
    </row>
    <row r="29" spans="1:9" ht="15" customHeight="1" x14ac:dyDescent="0.25">
      <c r="A29" s="75" t="s">
        <v>97</v>
      </c>
      <c r="B29" s="75"/>
      <c r="C29" s="75"/>
      <c r="D29" s="75"/>
      <c r="E29" s="76"/>
      <c r="F29" s="75"/>
      <c r="G29" s="75"/>
      <c r="H29" s="75"/>
      <c r="I29" s="81" t="s">
        <v>98</v>
      </c>
    </row>
    <row r="30" spans="1:9" ht="15" customHeight="1" x14ac:dyDescent="0.25">
      <c r="A30" s="75" t="s">
        <v>99</v>
      </c>
      <c r="B30" s="75"/>
      <c r="C30" s="75"/>
      <c r="D30" s="75"/>
      <c r="E30" s="76"/>
      <c r="F30" s="75"/>
      <c r="G30" s="75"/>
      <c r="H30" s="75"/>
      <c r="I30" s="81" t="s">
        <v>100</v>
      </c>
    </row>
  </sheetData>
  <mergeCells count="2">
    <mergeCell ref="C15:G15"/>
    <mergeCell ref="C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D4819-BB3C-4FEC-B091-A335B9472633}">
  <sheetPr codeName="Feuil4">
    <pageSetUpPr fitToPage="1"/>
  </sheetPr>
  <dimension ref="A1:H417"/>
  <sheetViews>
    <sheetView showGridLines="0" tabSelected="1" view="pageBreakPreview" topLeftCell="A2" zoomScaleNormal="100" zoomScaleSheetLayoutView="100" workbookViewId="0">
      <selection activeCell="A2" sqref="A2"/>
    </sheetView>
  </sheetViews>
  <sheetFormatPr baseColWidth="10" defaultColWidth="9.140625" defaultRowHeight="15" outlineLevelRow="1" x14ac:dyDescent="0.25"/>
  <cols>
    <col min="1" max="1" width="3.7109375" style="18" customWidth="1"/>
    <col min="2" max="2" width="8.7109375" style="19" customWidth="1"/>
    <col min="3" max="3" width="50.5703125" style="57" customWidth="1"/>
    <col min="4" max="4" width="5.7109375" style="39" customWidth="1"/>
    <col min="5" max="5" width="13.7109375" style="17" customWidth="1"/>
    <col min="6" max="6" width="13.7109375" style="43" customWidth="1"/>
    <col min="7" max="7" width="13.7109375" style="74" customWidth="1"/>
    <col min="8" max="8" width="18.7109375" style="25" customWidth="1"/>
  </cols>
  <sheetData>
    <row r="1" spans="1:8" ht="15.75" hidden="1" thickBot="1" x14ac:dyDescent="0.3">
      <c r="A1" s="102"/>
      <c r="B1" s="102"/>
      <c r="C1" s="102"/>
      <c r="D1" s="103"/>
      <c r="E1" s="104" t="s">
        <v>0</v>
      </c>
      <c r="F1" s="102"/>
      <c r="G1" s="102"/>
      <c r="H1" s="103"/>
    </row>
    <row r="2" spans="1:8" s="2" customFormat="1" ht="15.75" thickTop="1" x14ac:dyDescent="0.25">
      <c r="A2" s="1" t="s">
        <v>1</v>
      </c>
      <c r="B2" s="2" t="s">
        <v>2</v>
      </c>
      <c r="C2" s="3" t="s">
        <v>3</v>
      </c>
      <c r="D2" s="4" t="s">
        <v>4</v>
      </c>
      <c r="E2" s="1" t="s">
        <v>5</v>
      </c>
      <c r="F2" s="5" t="s">
        <v>6</v>
      </c>
      <c r="G2" s="6" t="s">
        <v>7</v>
      </c>
      <c r="H2" s="7" t="s">
        <v>8</v>
      </c>
    </row>
    <row r="3" spans="1:8" x14ac:dyDescent="0.25">
      <c r="A3" s="8"/>
      <c r="B3" s="9"/>
      <c r="C3" s="10"/>
      <c r="D3" s="11"/>
      <c r="E3" s="12"/>
      <c r="F3" s="13"/>
      <c r="G3" s="14"/>
      <c r="H3" s="15" t="str">
        <f t="shared" ref="H3:H5" si="0">IF(F3&lt;&gt;"",F3*G3,IF(E3&lt;&gt;"",E3*G3,""))</f>
        <v/>
      </c>
    </row>
    <row r="4" spans="1:8" ht="37.5" x14ac:dyDescent="0.25">
      <c r="C4" s="20" t="s">
        <v>9</v>
      </c>
      <c r="D4" s="11"/>
      <c r="F4" s="13"/>
      <c r="G4" s="14"/>
      <c r="H4" s="21" t="str">
        <f t="shared" si="0"/>
        <v/>
      </c>
    </row>
    <row r="5" spans="1:8" x14ac:dyDescent="0.25">
      <c r="A5" s="8"/>
      <c r="B5" s="9"/>
      <c r="C5" s="22"/>
      <c r="D5" s="11"/>
      <c r="E5" s="12"/>
      <c r="F5" s="13"/>
      <c r="G5" s="14"/>
      <c r="H5" s="15" t="str">
        <f t="shared" si="0"/>
        <v/>
      </c>
    </row>
    <row r="6" spans="1:8" x14ac:dyDescent="0.25">
      <c r="A6" s="18" t="str">
        <f>IF(D6="","",MAX($A$3:$A5)+1)</f>
        <v/>
      </c>
      <c r="B6" s="23" t="s">
        <v>10</v>
      </c>
      <c r="C6" s="24" t="s">
        <v>11</v>
      </c>
      <c r="D6" s="11"/>
      <c r="F6" s="13"/>
      <c r="G6" s="14"/>
    </row>
    <row r="7" spans="1:8" ht="15" customHeight="1" outlineLevel="1" x14ac:dyDescent="0.25">
      <c r="A7" s="8" t="str">
        <f>IF(D7="","",MAX($A$3:$A6)+1)</f>
        <v/>
      </c>
      <c r="B7" s="9"/>
      <c r="C7" s="26"/>
      <c r="D7" s="11"/>
      <c r="E7" s="12"/>
      <c r="F7" s="13"/>
      <c r="G7" s="14"/>
      <c r="H7" s="25" t="str">
        <f t="shared" ref="H7:H12" si="1">IF(E7&lt;&gt;"",E7*G7,"")</f>
        <v/>
      </c>
    </row>
    <row r="8" spans="1:8" ht="15" customHeight="1" outlineLevel="1" x14ac:dyDescent="0.25">
      <c r="A8" s="18" t="str">
        <f>IF(D8="","",MAX($A$3:$A7)+1)</f>
        <v/>
      </c>
      <c r="B8" s="19" t="s">
        <v>12</v>
      </c>
      <c r="C8" s="27" t="s">
        <v>13</v>
      </c>
      <c r="D8" s="11"/>
      <c r="E8" s="17" t="str">
        <f>IF(D8="","",IF(D8="m³",CEILING(#REF!,0.5),IF(OR(D8="u",D8="ft"),ROUNDUP(#REF!,0),IF(#REF!&lt;10,ROUNDUP(#REF!,0),IF(#REF!&lt;100,CEILING(#REF!,5),IF(#REF!&gt;100,ROUNDUP(#REF!,-1),""))))))</f>
        <v/>
      </c>
      <c r="F8" s="13"/>
      <c r="G8" s="14"/>
      <c r="H8" s="25" t="str">
        <f t="shared" si="1"/>
        <v/>
      </c>
    </row>
    <row r="9" spans="1:8" ht="30" outlineLevel="1" x14ac:dyDescent="0.25">
      <c r="A9" s="18">
        <f>IF(D9="","",MAX($A$3:$A8)+1)</f>
        <v>1</v>
      </c>
      <c r="C9" s="28" t="s">
        <v>14</v>
      </c>
      <c r="D9" s="11" t="s">
        <v>15</v>
      </c>
      <c r="E9" s="17">
        <v>2</v>
      </c>
      <c r="F9" s="13"/>
      <c r="G9" s="14"/>
      <c r="H9" s="25">
        <f t="shared" si="1"/>
        <v>0</v>
      </c>
    </row>
    <row r="10" spans="1:8" ht="15" customHeight="1" outlineLevel="1" x14ac:dyDescent="0.25">
      <c r="A10" s="18">
        <f>IF(D10="","",MAX($A$3:$A9)+1)</f>
        <v>2</v>
      </c>
      <c r="C10" s="28" t="s">
        <v>16</v>
      </c>
      <c r="D10" s="11" t="s">
        <v>15</v>
      </c>
      <c r="E10" s="17">
        <v>2</v>
      </c>
      <c r="F10" s="13"/>
      <c r="G10" s="14"/>
      <c r="H10" s="25">
        <f t="shared" si="1"/>
        <v>0</v>
      </c>
    </row>
    <row r="11" spans="1:8" ht="15" customHeight="1" outlineLevel="1" x14ac:dyDescent="0.25">
      <c r="A11" s="18">
        <f>IF(D11="","",MAX($A$3:$A10)+1)</f>
        <v>3</v>
      </c>
      <c r="C11" s="28" t="s">
        <v>17</v>
      </c>
      <c r="D11" s="11" t="s">
        <v>15</v>
      </c>
      <c r="E11" s="17">
        <v>1</v>
      </c>
      <c r="F11" s="13"/>
      <c r="G11" s="14"/>
      <c r="H11" s="25">
        <f t="shared" si="1"/>
        <v>0</v>
      </c>
    </row>
    <row r="12" spans="1:8" ht="15" customHeight="1" outlineLevel="1" x14ac:dyDescent="0.25">
      <c r="A12" s="18">
        <f>IF(D12="","",MAX($A$3:$A11)+1)</f>
        <v>4</v>
      </c>
      <c r="C12" s="28" t="s">
        <v>18</v>
      </c>
      <c r="D12" s="11" t="s">
        <v>15</v>
      </c>
      <c r="E12" s="17">
        <v>1</v>
      </c>
      <c r="F12" s="13"/>
      <c r="G12" s="14"/>
      <c r="H12" s="25">
        <f t="shared" si="1"/>
        <v>0</v>
      </c>
    </row>
    <row r="13" spans="1:8" ht="15" customHeight="1" outlineLevel="1" x14ac:dyDescent="0.25">
      <c r="A13" s="18" t="str">
        <f>IF(D13="","",MAX($A$3:$A9)+1)</f>
        <v/>
      </c>
      <c r="B13" s="9"/>
      <c r="C13" s="26"/>
      <c r="D13" s="11"/>
      <c r="E13" s="12"/>
      <c r="F13" s="13"/>
      <c r="G13" s="14"/>
      <c r="H13" s="29" t="str">
        <f>IF(F13&lt;&gt;"",F13*G13,IF(E13&lt;&gt;"",E13*G13,""))</f>
        <v/>
      </c>
    </row>
    <row r="14" spans="1:8" outlineLevel="1" x14ac:dyDescent="0.25">
      <c r="A14" s="18">
        <f>IF(D14="","",MAX($A$3:$A13)+1)</f>
        <v>5</v>
      </c>
      <c r="B14" s="19" t="s">
        <v>19</v>
      </c>
      <c r="C14" s="27" t="s">
        <v>20</v>
      </c>
      <c r="D14" s="11" t="s">
        <v>21</v>
      </c>
      <c r="E14" s="17">
        <v>1</v>
      </c>
      <c r="F14" s="13"/>
      <c r="G14" s="14"/>
      <c r="H14" s="25">
        <f>IF(E14&lt;&gt;"",E14*G14,"")</f>
        <v>0</v>
      </c>
    </row>
    <row r="15" spans="1:8" ht="15" customHeight="1" outlineLevel="1" x14ac:dyDescent="0.25">
      <c r="A15" s="18" t="str">
        <f>IF(D15="","",MAX($A$3:$A14)+1)</f>
        <v/>
      </c>
      <c r="B15" s="30"/>
      <c r="C15" s="31"/>
      <c r="D15" s="32"/>
      <c r="E15" s="33"/>
      <c r="F15" s="34"/>
      <c r="G15" s="35"/>
      <c r="H15" s="15" t="str">
        <f>IF(F15&lt;&gt;"",F15*G15,IF(E15&lt;&gt;"",E15*G15,""))</f>
        <v/>
      </c>
    </row>
    <row r="16" spans="1:8" x14ac:dyDescent="0.25">
      <c r="A16" s="18" t="str">
        <f>IF(D16="","",MAX($A$3:$A15)+1)</f>
        <v/>
      </c>
      <c r="B16" s="23"/>
      <c r="C16" s="36" t="str">
        <f xml:space="preserve"> "Total H.T "&amp;C6</f>
        <v>Total H.T Travaux préalables</v>
      </c>
      <c r="D16" s="11"/>
      <c r="F16" s="13"/>
      <c r="G16" s="14"/>
      <c r="H16" s="37">
        <f>SUM(H6:H15)</f>
        <v>0</v>
      </c>
    </row>
    <row r="17" spans="1:8" x14ac:dyDescent="0.25">
      <c r="A17" s="18" t="str">
        <f>IF(D17="","",MAX($A$3:$A16)+1)</f>
        <v/>
      </c>
      <c r="B17"/>
      <c r="C17" s="38"/>
      <c r="F17" s="40"/>
      <c r="G17" s="41"/>
      <c r="H17" s="42"/>
    </row>
    <row r="18" spans="1:8" x14ac:dyDescent="0.25">
      <c r="A18" s="18" t="str">
        <f>IF(D18="","",MAX($A$3:$A17)+1)</f>
        <v/>
      </c>
      <c r="B18" s="23" t="s">
        <v>22</v>
      </c>
      <c r="C18" s="24" t="s">
        <v>23</v>
      </c>
      <c r="D18" s="11"/>
      <c r="F18" s="13"/>
      <c r="G18" s="14"/>
    </row>
    <row r="19" spans="1:8" ht="15" customHeight="1" outlineLevel="1" x14ac:dyDescent="0.25">
      <c r="A19" s="18" t="str">
        <f>IF(D19="","",MAX($A$3:$A18)+1)</f>
        <v/>
      </c>
      <c r="B19" s="9"/>
      <c r="C19" s="26"/>
      <c r="D19" s="11"/>
      <c r="E19" s="12"/>
      <c r="F19" s="13"/>
      <c r="G19" s="14"/>
      <c r="H19" s="29" t="str">
        <f>IF(F19&lt;&gt;"",F19*G19,IF(E19&lt;&gt;"",E19*G19,""))</f>
        <v/>
      </c>
    </row>
    <row r="20" spans="1:8" ht="30" customHeight="1" outlineLevel="1" x14ac:dyDescent="0.25">
      <c r="A20" s="18">
        <f>IF(D20="","",MAX($A$3:$A19)+1)</f>
        <v>6</v>
      </c>
      <c r="B20" s="19" t="s">
        <v>24</v>
      </c>
      <c r="C20" s="44" t="s">
        <v>25</v>
      </c>
      <c r="D20" s="11" t="s">
        <v>15</v>
      </c>
      <c r="E20" s="17">
        <v>2</v>
      </c>
      <c r="F20" s="13"/>
      <c r="G20" s="14"/>
      <c r="H20" s="25">
        <f>IF(E20&lt;&gt;"",E20*G20,"")</f>
        <v>0</v>
      </c>
    </row>
    <row r="21" spans="1:8" outlineLevel="1" x14ac:dyDescent="0.25">
      <c r="A21" s="18" t="str">
        <f>IF(D21="","",MAX($A$3:$A20)+1)</f>
        <v/>
      </c>
      <c r="C21" s="45" t="s">
        <v>26</v>
      </c>
      <c r="D21" s="11"/>
      <c r="F21" s="13"/>
      <c r="G21" s="14"/>
      <c r="H21" s="25" t="str">
        <f>IF(E21&lt;&gt;"",E21*G21,"")</f>
        <v/>
      </c>
    </row>
    <row r="22" spans="1:8" outlineLevel="1" x14ac:dyDescent="0.25">
      <c r="A22" s="18" t="str">
        <f>IF(D22="","",MAX($A$3:$A21)+1)</f>
        <v/>
      </c>
      <c r="C22" s="44" t="s">
        <v>27</v>
      </c>
      <c r="D22" s="11"/>
      <c r="F22" s="13"/>
      <c r="G22" s="14"/>
      <c r="H22" s="25" t="str">
        <f>IF(E22&lt;&gt;"",E22*G22,"")</f>
        <v/>
      </c>
    </row>
    <row r="23" spans="1:8" outlineLevel="1" x14ac:dyDescent="0.25">
      <c r="A23" s="18" t="str">
        <f>IF(D23="","",MAX($A$3:$A22)+1)</f>
        <v/>
      </c>
      <c r="C23" s="44" t="s">
        <v>28</v>
      </c>
      <c r="D23" s="11"/>
      <c r="F23" s="13"/>
      <c r="G23" s="14"/>
      <c r="H23" s="25" t="str">
        <f>IF(E23&lt;&gt;"",E23*G23,"")</f>
        <v/>
      </c>
    </row>
    <row r="24" spans="1:8" outlineLevel="1" x14ac:dyDescent="0.25">
      <c r="A24" s="18" t="str">
        <f>IF(D24="","",MAX($A$3:$A23)+1)</f>
        <v/>
      </c>
      <c r="C24" s="44" t="s">
        <v>29</v>
      </c>
      <c r="D24" s="11"/>
      <c r="F24" s="13"/>
      <c r="G24" s="14"/>
      <c r="H24" s="25" t="str">
        <f t="shared" ref="H24" si="2">IF(E24&lt;&gt;"",E24*G24,"")</f>
        <v/>
      </c>
    </row>
    <row r="25" spans="1:8" ht="15" customHeight="1" outlineLevel="1" x14ac:dyDescent="0.25">
      <c r="A25" s="18" t="str">
        <f>IF(D25="","",MAX($A$3:$A23)+1)</f>
        <v/>
      </c>
      <c r="B25" s="9"/>
      <c r="C25" s="26"/>
      <c r="D25" s="11"/>
      <c r="E25" s="12"/>
      <c r="F25" s="13"/>
      <c r="G25" s="14"/>
      <c r="H25" s="29" t="str">
        <f>IF(F25&lt;&gt;"",F25*G25,IF(E25&lt;&gt;"",E25*G25,""))</f>
        <v/>
      </c>
    </row>
    <row r="26" spans="1:8" ht="45" outlineLevel="1" x14ac:dyDescent="0.25">
      <c r="A26" s="18">
        <f>IF(D26="","",MAX($A$3:$A25)+1)</f>
        <v>7</v>
      </c>
      <c r="B26" s="19" t="s">
        <v>30</v>
      </c>
      <c r="C26" s="44" t="s">
        <v>31</v>
      </c>
      <c r="D26" s="11" t="s">
        <v>15</v>
      </c>
      <c r="E26" s="17">
        <v>1</v>
      </c>
      <c r="F26" s="13"/>
      <c r="G26" s="14"/>
      <c r="H26" s="25">
        <f t="shared" ref="H26:H32" si="3">IF(E26&lt;&gt;"",E26*G26,"")</f>
        <v>0</v>
      </c>
    </row>
    <row r="27" spans="1:8" outlineLevel="1" x14ac:dyDescent="0.25">
      <c r="A27" s="18" t="str">
        <f>IF(D27="","",MAX($A$3:$A26)+1)</f>
        <v/>
      </c>
      <c r="C27" s="44" t="s">
        <v>32</v>
      </c>
      <c r="D27" s="11"/>
      <c r="F27" s="13"/>
      <c r="G27" s="14"/>
      <c r="H27" s="25" t="str">
        <f>IF(E27&lt;&gt;"",E27*G27,"")</f>
        <v/>
      </c>
    </row>
    <row r="28" spans="1:8" outlineLevel="1" x14ac:dyDescent="0.25">
      <c r="A28" s="18" t="str">
        <f>IF(D28="","",MAX($A$3:$A27)+1)</f>
        <v/>
      </c>
      <c r="C28" s="44" t="s">
        <v>27</v>
      </c>
      <c r="D28" s="11"/>
      <c r="F28" s="13"/>
      <c r="G28" s="14"/>
      <c r="H28" s="25" t="str">
        <f>IF(E28&lt;&gt;"",E28*G28,"")</f>
        <v/>
      </c>
    </row>
    <row r="29" spans="1:8" outlineLevel="1" x14ac:dyDescent="0.25">
      <c r="A29" s="18" t="str">
        <f>IF(D29="","",MAX($A$3:$A28)+1)</f>
        <v/>
      </c>
      <c r="C29" s="44" t="s">
        <v>28</v>
      </c>
      <c r="D29" s="11"/>
      <c r="F29" s="13"/>
      <c r="G29" s="14"/>
      <c r="H29" s="25" t="str">
        <f>IF(E29&lt;&gt;"",E29*G29,"")</f>
        <v/>
      </c>
    </row>
    <row r="30" spans="1:8" outlineLevel="1" x14ac:dyDescent="0.25">
      <c r="A30" s="18" t="str">
        <f>IF(D30="","",MAX($A$3:$A29)+1)</f>
        <v/>
      </c>
      <c r="C30" s="44" t="s">
        <v>33</v>
      </c>
      <c r="D30" s="11"/>
      <c r="F30" s="13"/>
      <c r="G30" s="14"/>
      <c r="H30" s="25" t="str">
        <f t="shared" si="3"/>
        <v/>
      </c>
    </row>
    <row r="31" spans="1:8" outlineLevel="1" x14ac:dyDescent="0.25">
      <c r="A31" s="18" t="str">
        <f>IF(D31="","",MAX($A$3:$A30)+1)</f>
        <v/>
      </c>
      <c r="C31" s="44" t="s">
        <v>34</v>
      </c>
      <c r="D31" s="11"/>
      <c r="F31" s="13"/>
      <c r="G31" s="14"/>
      <c r="H31" s="25" t="str">
        <f t="shared" si="3"/>
        <v/>
      </c>
    </row>
    <row r="32" spans="1:8" outlineLevel="1" x14ac:dyDescent="0.25">
      <c r="A32" s="18" t="str">
        <f>IF(D32="","",MAX($A$3:$A31)+1)</f>
        <v/>
      </c>
      <c r="C32" s="44" t="s">
        <v>29</v>
      </c>
      <c r="D32" s="11"/>
      <c r="F32" s="13"/>
      <c r="G32" s="14"/>
      <c r="H32" s="25" t="str">
        <f t="shared" si="3"/>
        <v/>
      </c>
    </row>
    <row r="33" spans="1:8" ht="15" customHeight="1" outlineLevel="1" x14ac:dyDescent="0.25">
      <c r="A33" s="18" t="str">
        <f>IF(D33="","",MAX($A$3:$A32)+1)</f>
        <v/>
      </c>
      <c r="B33" s="9"/>
      <c r="C33" s="26"/>
      <c r="D33" s="11"/>
      <c r="E33" s="12"/>
      <c r="F33" s="13"/>
      <c r="G33" s="14"/>
      <c r="H33" s="29" t="str">
        <f>IF(F33&lt;&gt;"",F33*G33,IF(E33&lt;&gt;"",E33*G33,""))</f>
        <v/>
      </c>
    </row>
    <row r="34" spans="1:8" ht="45" outlineLevel="1" x14ac:dyDescent="0.25">
      <c r="A34" s="18">
        <f>IF(D34="","",MAX($A$3:$A33)+1)</f>
        <v>8</v>
      </c>
      <c r="B34" s="19" t="s">
        <v>30</v>
      </c>
      <c r="C34" s="44" t="s">
        <v>35</v>
      </c>
      <c r="D34" s="11" t="s">
        <v>15</v>
      </c>
      <c r="E34" s="17">
        <v>1</v>
      </c>
      <c r="F34" s="13"/>
      <c r="G34" s="14"/>
      <c r="H34" s="25">
        <f t="shared" ref="H34:H40" si="4">IF(E34&lt;&gt;"",E34*G34,"")</f>
        <v>0</v>
      </c>
    </row>
    <row r="35" spans="1:8" outlineLevel="1" x14ac:dyDescent="0.25">
      <c r="A35" s="18" t="str">
        <f>IF(D35="","",MAX($A$3:$A34)+1)</f>
        <v/>
      </c>
      <c r="C35" s="44" t="str">
        <f t="shared" ref="C35:C40" si="5">C27</f>
        <v>- chambranle simple</v>
      </c>
      <c r="D35" s="11"/>
      <c r="F35" s="13"/>
      <c r="G35" s="14"/>
      <c r="H35" s="25" t="str">
        <f t="shared" si="4"/>
        <v/>
      </c>
    </row>
    <row r="36" spans="1:8" outlineLevel="1" x14ac:dyDescent="0.25">
      <c r="A36" s="18" t="str">
        <f>IF(D36="","",MAX($A$3:$A35)+1)</f>
        <v/>
      </c>
      <c r="C36" s="44" t="str">
        <f t="shared" si="5"/>
        <v>- porte plane</v>
      </c>
      <c r="D36" s="11"/>
      <c r="F36" s="13"/>
      <c r="G36" s="14"/>
      <c r="H36" s="25" t="str">
        <f t="shared" si="4"/>
        <v/>
      </c>
    </row>
    <row r="37" spans="1:8" outlineLevel="1" x14ac:dyDescent="0.25">
      <c r="A37" s="18" t="str">
        <f>IF(D37="","",MAX($A$3:$A36)+1)</f>
        <v/>
      </c>
      <c r="C37" s="44" t="str">
        <f t="shared" si="5"/>
        <v>- finition parement chêne vernis</v>
      </c>
      <c r="D37" s="11"/>
      <c r="F37" s="13"/>
      <c r="G37" s="14"/>
      <c r="H37" s="25" t="str">
        <f t="shared" si="4"/>
        <v/>
      </c>
    </row>
    <row r="38" spans="1:8" outlineLevel="1" x14ac:dyDescent="0.25">
      <c r="A38" s="18" t="str">
        <f>IF(D38="","",MAX($A$3:$A37)+1)</f>
        <v/>
      </c>
      <c r="C38" s="44" t="str">
        <f t="shared" si="5"/>
        <v>- 2 vantaux de 90 + 50 cm</v>
      </c>
      <c r="D38" s="11"/>
      <c r="F38" s="13"/>
      <c r="G38" s="14"/>
      <c r="H38" s="25" t="str">
        <f t="shared" si="4"/>
        <v/>
      </c>
    </row>
    <row r="39" spans="1:8" outlineLevel="1" x14ac:dyDescent="0.25">
      <c r="A39" s="18" t="str">
        <f>IF(D39="","",MAX($A$3:$A38)+1)</f>
        <v/>
      </c>
      <c r="C39" s="44" t="str">
        <f t="shared" si="5"/>
        <v>- crémone levier</v>
      </c>
      <c r="D39" s="11"/>
      <c r="F39" s="13"/>
      <c r="G39" s="14"/>
      <c r="H39" s="25" t="str">
        <f t="shared" si="4"/>
        <v/>
      </c>
    </row>
    <row r="40" spans="1:8" outlineLevel="1" x14ac:dyDescent="0.25">
      <c r="A40" s="18" t="str">
        <f>IF(D40="","",MAX($A$3:$A39)+1)</f>
        <v/>
      </c>
      <c r="C40" s="44" t="str">
        <f t="shared" si="5"/>
        <v>- poignée en olive</v>
      </c>
      <c r="D40" s="11"/>
      <c r="F40" s="13"/>
      <c r="G40" s="14"/>
      <c r="H40" s="25" t="str">
        <f t="shared" si="4"/>
        <v/>
      </c>
    </row>
    <row r="41" spans="1:8" ht="15" customHeight="1" outlineLevel="1" x14ac:dyDescent="0.25">
      <c r="A41" s="18" t="str">
        <f>IF(D41="","",MAX($A$3:$A40)+1)</f>
        <v/>
      </c>
      <c r="B41" s="9"/>
      <c r="C41" s="26"/>
      <c r="D41" s="11"/>
      <c r="E41" s="12"/>
      <c r="F41" s="13"/>
      <c r="G41" s="14"/>
      <c r="H41" s="29" t="str">
        <f>IF(F41&lt;&gt;"",F41*G41,IF(E41&lt;&gt;"",E41*G41,""))</f>
        <v/>
      </c>
    </row>
    <row r="42" spans="1:8" ht="30" customHeight="1" outlineLevel="1" x14ac:dyDescent="0.25">
      <c r="A42" s="18">
        <f>IF(D42="","",MAX($A$3:$A41)+1)</f>
        <v>9</v>
      </c>
      <c r="B42" s="19" t="s">
        <v>30</v>
      </c>
      <c r="C42" s="44" t="s">
        <v>36</v>
      </c>
      <c r="D42" s="11" t="s">
        <v>15</v>
      </c>
      <c r="E42" s="17">
        <v>1</v>
      </c>
      <c r="F42" s="13"/>
      <c r="G42" s="14"/>
      <c r="H42" s="25">
        <f>IF(E42&lt;&gt;"",E42*G42,"")</f>
        <v>0</v>
      </c>
    </row>
    <row r="43" spans="1:8" outlineLevel="1" x14ac:dyDescent="0.25">
      <c r="A43" s="18" t="str">
        <f>IF(D43="","",MAX($A$3:$A42)+1)</f>
        <v/>
      </c>
      <c r="C43" s="44" t="s">
        <v>32</v>
      </c>
      <c r="D43" s="11"/>
      <c r="F43" s="13"/>
      <c r="G43" s="14"/>
      <c r="H43" s="25" t="str">
        <f>IF(E43&lt;&gt;"",E43*G43,"")</f>
        <v/>
      </c>
    </row>
    <row r="44" spans="1:8" outlineLevel="1" x14ac:dyDescent="0.25">
      <c r="A44" s="18" t="str">
        <f>IF(D44="","",MAX($A$3:$A43)+1)</f>
        <v/>
      </c>
      <c r="C44" s="44" t="s">
        <v>27</v>
      </c>
      <c r="D44" s="11"/>
      <c r="F44" s="13"/>
      <c r="G44" s="14"/>
      <c r="H44" s="25" t="str">
        <f>IF(E44&lt;&gt;"",E44*G44,"")</f>
        <v/>
      </c>
    </row>
    <row r="45" spans="1:8" outlineLevel="1" x14ac:dyDescent="0.25">
      <c r="A45" s="18" t="str">
        <f>IF(D45="","",MAX($A$3:$A44)+1)</f>
        <v/>
      </c>
      <c r="C45" s="44" t="str">
        <f>C37</f>
        <v>- finition parement chêne vernis</v>
      </c>
      <c r="D45" s="11"/>
      <c r="F45" s="13"/>
      <c r="G45" s="14"/>
      <c r="H45" s="25" t="str">
        <f>IF(E45&lt;&gt;"",E45*G45,"")</f>
        <v/>
      </c>
    </row>
    <row r="46" spans="1:8" ht="15" customHeight="1" outlineLevel="1" x14ac:dyDescent="0.25">
      <c r="A46" s="18" t="str">
        <f>IF(D46="","",MAX($A$3:$A45)+1)</f>
        <v/>
      </c>
      <c r="B46" s="9"/>
      <c r="C46" s="26"/>
      <c r="D46" s="11"/>
      <c r="E46" s="12"/>
      <c r="F46" s="13"/>
      <c r="G46" s="14"/>
      <c r="H46" s="29" t="str">
        <f>IF(F46&lt;&gt;"",F46*G46,IF(E46&lt;&gt;"",E46*G46,""))</f>
        <v/>
      </c>
    </row>
    <row r="47" spans="1:8" ht="30" customHeight="1" outlineLevel="1" x14ac:dyDescent="0.25">
      <c r="A47" s="18">
        <f>IF(D47="","",MAX($A$3:$A46)+1)</f>
        <v>10</v>
      </c>
      <c r="B47" s="19" t="s">
        <v>30</v>
      </c>
      <c r="C47" s="44" t="s">
        <v>37</v>
      </c>
      <c r="D47" s="11" t="s">
        <v>15</v>
      </c>
      <c r="E47" s="17">
        <v>1</v>
      </c>
      <c r="F47" s="13"/>
      <c r="G47" s="14"/>
      <c r="H47" s="25">
        <f>IF(E47&lt;&gt;"",E47*G47,"")</f>
        <v>0</v>
      </c>
    </row>
    <row r="48" spans="1:8" outlineLevel="1" x14ac:dyDescent="0.25">
      <c r="A48" s="18" t="str">
        <f>IF(D48="","",MAX($A$3:$A47)+1)</f>
        <v/>
      </c>
      <c r="C48" s="44" t="str">
        <f>C43</f>
        <v>- chambranle simple</v>
      </c>
      <c r="D48" s="11"/>
      <c r="F48" s="13"/>
      <c r="G48" s="14"/>
      <c r="H48" s="25" t="str">
        <f>IF(E48&lt;&gt;"",E48*G48,"")</f>
        <v/>
      </c>
    </row>
    <row r="49" spans="1:8" outlineLevel="1" x14ac:dyDescent="0.25">
      <c r="A49" s="18" t="str">
        <f>IF(D49="","",MAX($A$3:$A48)+1)</f>
        <v/>
      </c>
      <c r="C49" s="44" t="str">
        <f>C44</f>
        <v>- porte plane</v>
      </c>
      <c r="D49" s="11"/>
      <c r="F49" s="13"/>
      <c r="G49" s="14"/>
      <c r="H49" s="25" t="str">
        <f>IF(E49&lt;&gt;"",E49*G49,"")</f>
        <v/>
      </c>
    </row>
    <row r="50" spans="1:8" outlineLevel="1" x14ac:dyDescent="0.25">
      <c r="A50" s="18" t="str">
        <f>IF(D50="","",MAX($A$3:$A49)+1)</f>
        <v/>
      </c>
      <c r="C50" s="44" t="str">
        <f>C45</f>
        <v>- finition parement chêne vernis</v>
      </c>
      <c r="D50" s="11"/>
      <c r="F50" s="13"/>
      <c r="G50" s="14"/>
      <c r="H50" s="25" t="str">
        <f>IF(E50&lt;&gt;"",E50*G50,"")</f>
        <v/>
      </c>
    </row>
    <row r="51" spans="1:8" ht="15" customHeight="1" outlineLevel="1" x14ac:dyDescent="0.25">
      <c r="A51" s="18" t="str">
        <f>IF(D51="","",MAX($A$3:$A50)+1)</f>
        <v/>
      </c>
      <c r="B51" s="9"/>
      <c r="C51" s="26"/>
      <c r="D51" s="11"/>
      <c r="E51" s="12"/>
      <c r="F51" s="13"/>
      <c r="G51" s="14"/>
      <c r="H51" s="29" t="str">
        <f>IF(F51&lt;&gt;"",F51*G51,IF(E51&lt;&gt;"",E51*G51,""))</f>
        <v/>
      </c>
    </row>
    <row r="52" spans="1:8" ht="30" customHeight="1" outlineLevel="1" x14ac:dyDescent="0.25">
      <c r="A52" s="18">
        <f>IF(D52="","",MAX($A$3:$A51)+1)</f>
        <v>11</v>
      </c>
      <c r="B52" s="19" t="s">
        <v>30</v>
      </c>
      <c r="C52" s="44" t="s">
        <v>38</v>
      </c>
      <c r="D52" s="11" t="s">
        <v>15</v>
      </c>
      <c r="E52" s="17">
        <v>1</v>
      </c>
      <c r="F52" s="13"/>
      <c r="G52" s="14"/>
      <c r="H52" s="25">
        <f>IF(E52&lt;&gt;"",E52*G52,"")</f>
        <v>0</v>
      </c>
    </row>
    <row r="53" spans="1:8" outlineLevel="1" x14ac:dyDescent="0.25">
      <c r="A53" s="18" t="str">
        <f>IF(D53="","",MAX($A$3:$A52)+1)</f>
        <v/>
      </c>
      <c r="C53" s="44" t="str">
        <f>C43</f>
        <v>- chambranle simple</v>
      </c>
      <c r="D53" s="11"/>
      <c r="F53" s="13"/>
      <c r="G53" s="14"/>
      <c r="H53" s="25" t="str">
        <f>IF(E53&lt;&gt;"",E53*G53,"")</f>
        <v/>
      </c>
    </row>
    <row r="54" spans="1:8" outlineLevel="1" x14ac:dyDescent="0.25">
      <c r="A54" s="18" t="str">
        <f>IF(D54="","",MAX($A$3:$A53)+1)</f>
        <v/>
      </c>
      <c r="C54" s="44" t="str">
        <f>C44</f>
        <v>- porte plane</v>
      </c>
      <c r="D54" s="11"/>
      <c r="F54" s="13"/>
      <c r="G54" s="14"/>
      <c r="H54" s="25" t="str">
        <f>IF(E54&lt;&gt;"",E54*G54,"")</f>
        <v/>
      </c>
    </row>
    <row r="55" spans="1:8" outlineLevel="1" x14ac:dyDescent="0.25">
      <c r="A55" s="18" t="str">
        <f>IF(D55="","",MAX($A$3:$A54)+1)</f>
        <v/>
      </c>
      <c r="C55" s="44" t="str">
        <f>C45</f>
        <v>- finition parement chêne vernis</v>
      </c>
      <c r="D55" s="11"/>
      <c r="F55" s="13"/>
      <c r="G55" s="14"/>
      <c r="H55" s="25" t="str">
        <f>IF(E55&lt;&gt;"",E55*G55,"")</f>
        <v/>
      </c>
    </row>
    <row r="56" spans="1:8" ht="15" customHeight="1" outlineLevel="1" x14ac:dyDescent="0.25">
      <c r="A56" s="18" t="str">
        <f>IF(D56="","",MAX($A$3:$A55)+1)</f>
        <v/>
      </c>
      <c r="B56" s="9"/>
      <c r="C56" s="26"/>
      <c r="D56" s="11"/>
      <c r="E56" s="12"/>
      <c r="F56" s="13"/>
      <c r="G56" s="14"/>
      <c r="H56" s="29" t="str">
        <f>IF(F56&lt;&gt;"",F56*G56,IF(E56&lt;&gt;"",E56*G56,""))</f>
        <v/>
      </c>
    </row>
    <row r="57" spans="1:8" ht="30" customHeight="1" outlineLevel="1" x14ac:dyDescent="0.25">
      <c r="A57" s="18">
        <f>IF(D57="","",MAX($A$3:$A56)+1)</f>
        <v>12</v>
      </c>
      <c r="B57" s="19" t="s">
        <v>39</v>
      </c>
      <c r="C57" s="44" t="s">
        <v>40</v>
      </c>
      <c r="D57" s="11" t="s">
        <v>15</v>
      </c>
      <c r="E57" s="17">
        <v>2</v>
      </c>
      <c r="F57" s="13"/>
      <c r="G57" s="14"/>
      <c r="H57" s="25">
        <f>IF(E57&lt;&gt;"",E57*G57,"")</f>
        <v>0</v>
      </c>
    </row>
    <row r="58" spans="1:8" ht="15" customHeight="1" outlineLevel="1" x14ac:dyDescent="0.25">
      <c r="A58" s="18" t="str">
        <f>IF(D58="","",MAX($A$3:$A57)+1)</f>
        <v/>
      </c>
      <c r="B58" s="9"/>
      <c r="C58" s="26"/>
      <c r="D58" s="11"/>
      <c r="E58" s="12"/>
      <c r="F58" s="13"/>
      <c r="G58" s="14"/>
      <c r="H58" s="29" t="str">
        <f>IF(F58&lt;&gt;"",F58*G58,IF(E58&lt;&gt;"",E58*G58,""))</f>
        <v/>
      </c>
    </row>
    <row r="59" spans="1:8" ht="30" customHeight="1" outlineLevel="1" x14ac:dyDescent="0.25">
      <c r="A59" s="18">
        <f>IF(D59="","",MAX($A$3:$A58)+1)</f>
        <v>13</v>
      </c>
      <c r="B59" s="19" t="s">
        <v>39</v>
      </c>
      <c r="C59" s="44" t="s">
        <v>41</v>
      </c>
      <c r="D59" s="11" t="s">
        <v>15</v>
      </c>
      <c r="E59" s="17">
        <v>3</v>
      </c>
      <c r="F59" s="13"/>
      <c r="G59" s="14"/>
      <c r="H59" s="25">
        <f>IF(E59&lt;&gt;"",E59*G59,"")</f>
        <v>0</v>
      </c>
    </row>
    <row r="60" spans="1:8" ht="15" customHeight="1" outlineLevel="1" x14ac:dyDescent="0.25">
      <c r="A60" s="18" t="str">
        <f>IF(D60="","",MAX($A$3:$A59)+1)</f>
        <v/>
      </c>
      <c r="B60" s="9"/>
      <c r="C60" s="26"/>
      <c r="D60" s="11"/>
      <c r="E60" s="12"/>
      <c r="F60" s="13"/>
      <c r="G60" s="14"/>
      <c r="H60" s="29" t="str">
        <f>IF(F60&lt;&gt;"",F60*G60,IF(E60&lt;&gt;"",E60*G60,""))</f>
        <v/>
      </c>
    </row>
    <row r="61" spans="1:8" ht="30" customHeight="1" outlineLevel="1" x14ac:dyDescent="0.25">
      <c r="A61" s="18">
        <f>IF(D61="","",MAX($A$3:$A60)+1)</f>
        <v>14</v>
      </c>
      <c r="B61" s="19" t="s">
        <v>42</v>
      </c>
      <c r="C61" s="44" t="s">
        <v>43</v>
      </c>
      <c r="D61" s="11" t="s">
        <v>44</v>
      </c>
      <c r="E61" s="46">
        <v>6.4</v>
      </c>
      <c r="F61" s="13"/>
      <c r="G61" s="14"/>
      <c r="H61" s="25">
        <f>IF(E61&lt;&gt;"",E61*G61,"")</f>
        <v>0</v>
      </c>
    </row>
    <row r="62" spans="1:8" ht="15" customHeight="1" outlineLevel="1" x14ac:dyDescent="0.25">
      <c r="A62" s="18" t="str">
        <f>IF(D62="","",MAX($A$3:$A61)+1)</f>
        <v/>
      </c>
      <c r="B62" s="9"/>
      <c r="C62" s="26"/>
      <c r="D62" s="11"/>
      <c r="E62" s="12"/>
      <c r="F62" s="13"/>
      <c r="G62" s="14"/>
      <c r="H62" s="29" t="str">
        <f>IF(F62&lt;&gt;"",F62*G62,IF(E62&lt;&gt;"",E62*G62,""))</f>
        <v/>
      </c>
    </row>
    <row r="63" spans="1:8" x14ac:dyDescent="0.25">
      <c r="A63" s="18" t="str">
        <f>IF(D63="","",MAX($A$3:$A62)+1)</f>
        <v/>
      </c>
      <c r="C63" s="47" t="str">
        <f xml:space="preserve"> "Total H.T "&amp;C18</f>
        <v>Total H.T Portes intérieures</v>
      </c>
      <c r="D63" s="11"/>
      <c r="F63" s="13"/>
      <c r="G63" s="14"/>
      <c r="H63" s="37">
        <f>SUM(H18:H61)</f>
        <v>0</v>
      </c>
    </row>
    <row r="64" spans="1:8" x14ac:dyDescent="0.25">
      <c r="A64" s="18" t="str">
        <f>IF(D64="","",MAX($A$3:$A63)+1)</f>
        <v/>
      </c>
      <c r="B64" s="9"/>
      <c r="C64" s="10"/>
      <c r="D64" s="11"/>
      <c r="E64" s="12"/>
      <c r="F64" s="13"/>
      <c r="G64" s="14"/>
      <c r="H64" s="25" t="str">
        <f>IF(E64&lt;&gt;"",E64*G64,"")</f>
        <v/>
      </c>
    </row>
    <row r="65" spans="1:8" x14ac:dyDescent="0.25">
      <c r="A65" s="18" t="str">
        <f>IF(D65="","",MAX($A$3:$A64)+1)</f>
        <v/>
      </c>
      <c r="B65" s="23" t="s">
        <v>45</v>
      </c>
      <c r="C65" s="48" t="s">
        <v>46</v>
      </c>
      <c r="D65" s="11"/>
      <c r="F65" s="13"/>
      <c r="G65" s="14"/>
      <c r="H65" s="21" t="str">
        <f t="shared" ref="H65:H69" si="6">IF(F65&lt;&gt;"",F65*G65,IF(E65&lt;&gt;"",E65*G65,""))</f>
        <v/>
      </c>
    </row>
    <row r="66" spans="1:8" ht="15" customHeight="1" outlineLevel="1" x14ac:dyDescent="0.25">
      <c r="A66" s="18" t="str">
        <f>IF(D66="","",MAX($A$3:$A65)+1)</f>
        <v/>
      </c>
      <c r="B66" s="30"/>
      <c r="C66" s="26"/>
      <c r="D66" s="32"/>
      <c r="E66" s="33"/>
      <c r="F66" s="34"/>
      <c r="G66" s="35"/>
      <c r="H66" s="15" t="str">
        <f t="shared" si="6"/>
        <v/>
      </c>
    </row>
    <row r="67" spans="1:8" ht="30" outlineLevel="1" x14ac:dyDescent="0.25">
      <c r="A67" s="18">
        <f>IF(D67="","",MAX($A$3:$A66)+1)</f>
        <v>15</v>
      </c>
      <c r="B67" s="19" t="s">
        <v>47</v>
      </c>
      <c r="C67" s="49" t="s">
        <v>48</v>
      </c>
      <c r="D67" s="32" t="s">
        <v>21</v>
      </c>
      <c r="E67" s="50">
        <f>E121</f>
        <v>1</v>
      </c>
      <c r="F67" s="34"/>
      <c r="G67" s="35"/>
      <c r="H67" s="21">
        <f>IF(F67&lt;&gt;"",F67*G67,IF(E67&lt;&gt;"",E67*G67,""))</f>
        <v>0</v>
      </c>
    </row>
    <row r="68" spans="1:8" outlineLevel="1" x14ac:dyDescent="0.25">
      <c r="A68" s="18" t="str">
        <f>IF(D68="","",MAX($A$3:$A67)+1)</f>
        <v/>
      </c>
      <c r="B68" s="51"/>
      <c r="C68" s="49"/>
      <c r="D68" s="32"/>
      <c r="E68" s="46" t="str">
        <f>IF(D68="","",IF(D68="m³",CEILING(#REF!,0.5),IF(OR(D68="u",D68="ft"),ROUNDUP(#REF!,0),IF(#REF!&lt;10,ROUNDUP(#REF!,0),IF(#REF!&lt;100,CEILING(#REF!,2),IF(#REF!&gt;100,ROUNDUP(#REF!,-1),""))))))</f>
        <v/>
      </c>
      <c r="F68" s="34"/>
      <c r="G68" s="35"/>
      <c r="H68" s="21" t="str">
        <f>IF(F68&lt;&gt;"",F68*G68,IF(E68&lt;&gt;"",E68*G68,""))</f>
        <v/>
      </c>
    </row>
    <row r="69" spans="1:8" ht="15" customHeight="1" outlineLevel="1" x14ac:dyDescent="0.25">
      <c r="A69" s="18" t="str">
        <f>IF(D69="","",MAX($A$3:$A66)+1)</f>
        <v/>
      </c>
      <c r="B69" s="19" t="s">
        <v>49</v>
      </c>
      <c r="C69" s="49" t="s">
        <v>50</v>
      </c>
      <c r="D69" s="32"/>
      <c r="E69" s="46" t="str">
        <f>IF(D69="","",IF(D69="m³",CEILING(#REF!,0.5),IF(OR(D69="u",D69="ft"),ROUNDUP(#REF!,0),IF(#REF!&lt;10,ROUNDUP(#REF!,0),IF(#REF!&lt;100,CEILING(#REF!,2),IF(#REF!&gt;100,ROUNDUP(#REF!,-1),""))))))</f>
        <v/>
      </c>
      <c r="F69" s="34"/>
      <c r="G69" s="35"/>
      <c r="H69" s="21" t="str">
        <f t="shared" si="6"/>
        <v/>
      </c>
    </row>
    <row r="70" spans="1:8" outlineLevel="1" x14ac:dyDescent="0.25">
      <c r="A70" s="18">
        <f>IF(D70="","",MAX($A$3:$A69)+1)</f>
        <v>16</v>
      </c>
      <c r="B70" s="51"/>
      <c r="C70" s="49" t="s">
        <v>51</v>
      </c>
      <c r="D70" s="32" t="s">
        <v>44</v>
      </c>
      <c r="E70" s="46">
        <v>125</v>
      </c>
      <c r="F70" s="34"/>
      <c r="G70" s="14"/>
      <c r="H70" s="21">
        <f>IF(F70&lt;&gt;"",F70*G70,IF(E70&lt;&gt;"",E70*G70,""))</f>
        <v>0</v>
      </c>
    </row>
    <row r="71" spans="1:8" outlineLevel="1" x14ac:dyDescent="0.25">
      <c r="A71" s="18">
        <f>IF(D71="","",MAX($A$3:$A70)+1)</f>
        <v>17</v>
      </c>
      <c r="C71" s="44" t="s">
        <v>52</v>
      </c>
      <c r="D71" s="11" t="s">
        <v>44</v>
      </c>
      <c r="E71" s="46">
        <v>30</v>
      </c>
      <c r="F71" s="13"/>
      <c r="G71" s="14"/>
      <c r="H71" s="25">
        <f>IF(E71&lt;&gt;"",E71*G71,"")</f>
        <v>0</v>
      </c>
    </row>
    <row r="72" spans="1:8" outlineLevel="1" x14ac:dyDescent="0.25">
      <c r="A72" s="18">
        <f>IF(D72="","",MAX($A$3:$A71)+1)</f>
        <v>18</v>
      </c>
      <c r="C72" s="44" t="s">
        <v>53</v>
      </c>
      <c r="D72" s="11" t="s">
        <v>44</v>
      </c>
      <c r="E72" s="46">
        <v>18</v>
      </c>
      <c r="F72" s="13"/>
      <c r="G72" s="14"/>
      <c r="H72" s="25">
        <f>IF(E72&lt;&gt;"",E72*G72,"")</f>
        <v>0</v>
      </c>
    </row>
    <row r="73" spans="1:8" ht="15" customHeight="1" outlineLevel="1" x14ac:dyDescent="0.25">
      <c r="A73" s="18" t="str">
        <f>IF(D73="","",MAX($A$3:$A72)+1)</f>
        <v/>
      </c>
      <c r="B73" s="30"/>
      <c r="C73" s="26"/>
      <c r="D73" s="32"/>
      <c r="E73" s="46" t="s">
        <v>102</v>
      </c>
      <c r="F73" s="34"/>
      <c r="G73" s="35"/>
      <c r="H73" s="15" t="str">
        <f>IF(F73&lt;&gt;"",F73*G73,IF(E73&lt;&gt;"",E73*G73,""))</f>
        <v/>
      </c>
    </row>
    <row r="74" spans="1:8" ht="30" outlineLevel="1" x14ac:dyDescent="0.25">
      <c r="A74" s="18" t="str">
        <f>IF(D74="","",MAX($A$3:$A73)+1)</f>
        <v/>
      </c>
      <c r="B74" s="19" t="s">
        <v>54</v>
      </c>
      <c r="C74" s="49" t="s">
        <v>55</v>
      </c>
      <c r="D74" s="32"/>
      <c r="E74" s="46" t="s">
        <v>102</v>
      </c>
      <c r="F74" s="34"/>
      <c r="G74" s="35"/>
      <c r="H74" s="21" t="str">
        <f>IF(F74&lt;&gt;"",F74*G74,IF(E74&lt;&gt;"",E74*G74,""))</f>
        <v/>
      </c>
    </row>
    <row r="75" spans="1:8" outlineLevel="1" x14ac:dyDescent="0.25">
      <c r="A75" s="18">
        <f>IF(D75="","",MAX($A$3:$A74)+1)</f>
        <v>19</v>
      </c>
      <c r="B75" s="51"/>
      <c r="C75" s="49" t="s">
        <v>51</v>
      </c>
      <c r="D75" s="32" t="s">
        <v>56</v>
      </c>
      <c r="E75" s="46">
        <v>24</v>
      </c>
      <c r="F75" s="34"/>
      <c r="G75" s="14"/>
      <c r="H75" s="21">
        <f>IF(F75&lt;&gt;"",F75*G75,IF(E75&lt;&gt;"",E75*G75,""))</f>
        <v>0</v>
      </c>
    </row>
    <row r="76" spans="1:8" outlineLevel="1" x14ac:dyDescent="0.25">
      <c r="A76" s="18">
        <f>IF(D76="","",MAX($A$3:$A75)+1)</f>
        <v>20</v>
      </c>
      <c r="C76" s="44" t="s">
        <v>52</v>
      </c>
      <c r="D76" s="11" t="s">
        <v>56</v>
      </c>
      <c r="E76" s="46">
        <v>18</v>
      </c>
      <c r="F76" s="13"/>
      <c r="G76" s="14"/>
      <c r="H76" s="25">
        <f>IF(E76&lt;&gt;"",E76*G76,"")</f>
        <v>0</v>
      </c>
    </row>
    <row r="77" spans="1:8" outlineLevel="1" x14ac:dyDescent="0.25">
      <c r="A77" s="18">
        <f>IF(D77="","",MAX($A$3:$A76)+1)</f>
        <v>21</v>
      </c>
      <c r="C77" s="44" t="s">
        <v>53</v>
      </c>
      <c r="D77" s="11" t="s">
        <v>56</v>
      </c>
      <c r="E77" s="46">
        <v>20</v>
      </c>
      <c r="F77" s="13"/>
      <c r="G77" s="14"/>
      <c r="H77" s="25">
        <f>IF(E77&lt;&gt;"",E77*G77,"")</f>
        <v>0</v>
      </c>
    </row>
    <row r="78" spans="1:8" ht="15" customHeight="1" outlineLevel="1" x14ac:dyDescent="0.25">
      <c r="A78" s="18" t="str">
        <f>IF(D78="","",MAX($A$3:$A77)+1)</f>
        <v/>
      </c>
      <c r="B78" s="30"/>
      <c r="C78" s="52"/>
      <c r="D78" s="32"/>
      <c r="E78" s="46" t="str">
        <f>IF(D78="","",IF(D78="m³",CEILING(#REF!,0.5),IF(OR(D78="u",D78="ft"),ROUNDUP(#REF!,0),IF(#REF!&lt;10,ROUNDUP(#REF!,0),IF(#REF!&lt;100,CEILING(#REF!,2),IF(#REF!&gt;100,ROUNDUP(#REF!,-1),""))))))</f>
        <v/>
      </c>
      <c r="F78" s="34"/>
      <c r="G78" s="35"/>
      <c r="H78" s="15" t="str">
        <f t="shared" ref="H78" si="7">IF(F78&lt;&gt;"",F78*G78,IF(E78&lt;&gt;"",E78*G78,""))</f>
        <v/>
      </c>
    </row>
    <row r="79" spans="1:8" ht="30" outlineLevel="1" x14ac:dyDescent="0.25">
      <c r="A79" s="18" t="str">
        <f>IF(D79="","",MAX($A$3:$A78)+1)</f>
        <v/>
      </c>
      <c r="B79" s="19" t="s">
        <v>57</v>
      </c>
      <c r="C79" s="49" t="s">
        <v>58</v>
      </c>
      <c r="D79" s="32"/>
      <c r="E79" s="46" t="str">
        <f>IF(D79="","",IF(D79="m³",CEILING(#REF!,0.5),IF(OR(D79="u",D79="ft"),ROUNDUP(#REF!,0),IF(#REF!&lt;10,ROUNDUP(#REF!,0),IF(#REF!&lt;100,CEILING(#REF!,2),IF(#REF!&gt;100,ROUNDUP(#REF!,-1),""))))))</f>
        <v/>
      </c>
      <c r="F79" s="34"/>
      <c r="G79" s="35"/>
      <c r="H79" s="21" t="str">
        <f>IF(F79&lt;&gt;"",F79*G79,IF(E79&lt;&gt;"",E79*G79,""))</f>
        <v/>
      </c>
    </row>
    <row r="80" spans="1:8" outlineLevel="1" x14ac:dyDescent="0.25">
      <c r="A80" s="18">
        <f>IF(D80="","",MAX($A$3:$A79)+1)</f>
        <v>22</v>
      </c>
      <c r="C80" s="49" t="s">
        <v>59</v>
      </c>
      <c r="D80" s="32" t="s">
        <v>15</v>
      </c>
      <c r="E80" s="50">
        <v>1</v>
      </c>
      <c r="F80" s="34"/>
      <c r="G80" s="35"/>
      <c r="H80" s="21">
        <f>IF(F80&lt;&gt;"",F80*G80,IF(E80&lt;&gt;"",E80*G80,""))</f>
        <v>0</v>
      </c>
    </row>
    <row r="81" spans="1:8" outlineLevel="1" x14ac:dyDescent="0.25">
      <c r="A81" s="18">
        <f>IF(D81="","",MAX($A$3:$A80)+1)</f>
        <v>23</v>
      </c>
      <c r="C81" s="49" t="s">
        <v>60</v>
      </c>
      <c r="D81" s="32" t="s">
        <v>15</v>
      </c>
      <c r="E81" s="50">
        <v>1</v>
      </c>
      <c r="F81" s="34"/>
      <c r="G81" s="35"/>
      <c r="H81" s="21">
        <f>IF(F81&lt;&gt;"",F81*G81,IF(E81&lt;&gt;"",E81*G81,""))</f>
        <v>0</v>
      </c>
    </row>
    <row r="82" spans="1:8" ht="15" customHeight="1" outlineLevel="1" x14ac:dyDescent="0.25">
      <c r="A82" s="18" t="str">
        <f>IF(D82="","",MAX($A$3:$A81)+1)</f>
        <v/>
      </c>
      <c r="B82" s="30"/>
      <c r="C82" s="52"/>
      <c r="D82" s="32"/>
      <c r="E82" s="46" t="str">
        <f>IF(D82="","",IF(D82="m³",CEILING(#REF!,0.5),IF(OR(D82="u",D82="ft"),ROUNDUP(#REF!,0),IF(#REF!&lt;10,ROUNDUP(#REF!,0),IF(#REF!&lt;100,CEILING(#REF!,2),IF(#REF!&gt;100,ROUNDUP(#REF!,-1),""))))))</f>
        <v/>
      </c>
      <c r="F82" s="34"/>
      <c r="G82" s="35"/>
      <c r="H82" s="15" t="str">
        <f>IF(F82&lt;&gt;"",F82*G82,IF(E82&lt;&gt;"",E82*G82,""))</f>
        <v/>
      </c>
    </row>
    <row r="83" spans="1:8" x14ac:dyDescent="0.25">
      <c r="A83" s="18" t="str">
        <f>IF(D83="","",MAX($A$3:$A82)+1)</f>
        <v/>
      </c>
      <c r="C83" s="53" t="str">
        <f xml:space="preserve"> "Total H.T "&amp;C65</f>
        <v>Total H.T Revêtements de sol</v>
      </c>
      <c r="D83" s="11"/>
      <c r="F83" s="13"/>
      <c r="G83" s="14"/>
      <c r="H83" s="37">
        <f>SUM(H65:H82)</f>
        <v>0</v>
      </c>
    </row>
    <row r="84" spans="1:8" x14ac:dyDescent="0.25">
      <c r="A84" s="18" t="str">
        <f>IF(D84="","",MAX($A$3:$A83)+1)</f>
        <v/>
      </c>
      <c r="B84" s="9"/>
      <c r="C84" s="22"/>
      <c r="D84" s="11"/>
      <c r="E84" s="12"/>
      <c r="F84" s="13"/>
      <c r="G84" s="14"/>
      <c r="H84" s="15" t="str">
        <f>IF(F84&lt;&gt;"",F84*G84,IF(E84&lt;&gt;"",E84*G84,""))</f>
        <v/>
      </c>
    </row>
    <row r="85" spans="1:8" x14ac:dyDescent="0.25">
      <c r="A85" s="18" t="str">
        <f>IF(D85="","",MAX($A$3:$A84)+1)</f>
        <v/>
      </c>
      <c r="B85" s="23" t="s">
        <v>61</v>
      </c>
      <c r="C85" s="24" t="s">
        <v>62</v>
      </c>
      <c r="D85" s="11"/>
      <c r="F85" s="13"/>
      <c r="G85" s="14"/>
    </row>
    <row r="86" spans="1:8" outlineLevel="1" x14ac:dyDescent="0.25">
      <c r="A86" s="18" t="str">
        <f>IF(D86="","",MAX($A$3:$A85)+1)</f>
        <v/>
      </c>
      <c r="B86" s="54"/>
      <c r="C86" s="55"/>
      <c r="E86" s="46" t="str">
        <f>IF(D86="","",IF(D86="m³",CEILING(#REF!,0.5),IF(OR(D86="u",D86="ft"),ROUNDUP(#REF!,0),IF(#REF!&lt;10,ROUNDUP(#REF!,0),IF(#REF!&lt;100,CEILING(#REF!,5),IF(#REF!&gt;100,ROUNDUP(#REF!,-1),""))))))</f>
        <v/>
      </c>
      <c r="F86" s="40"/>
      <c r="G86" s="41"/>
      <c r="H86" s="42" t="str">
        <f t="shared" ref="H86:H93" si="8">IF(E86&lt;&gt;"",E86*G86,"")</f>
        <v/>
      </c>
    </row>
    <row r="87" spans="1:8" ht="45" outlineLevel="1" x14ac:dyDescent="0.25">
      <c r="A87" s="18">
        <f>IF(D87="","",MAX($A$3:$A86)+1)</f>
        <v>24</v>
      </c>
      <c r="B87" s="19" t="s">
        <v>63</v>
      </c>
      <c r="C87" s="56" t="s">
        <v>64</v>
      </c>
      <c r="D87" s="39" t="s">
        <v>15</v>
      </c>
      <c r="E87" s="17">
        <v>1</v>
      </c>
      <c r="F87" s="40"/>
      <c r="G87" s="14"/>
      <c r="H87" s="42">
        <f t="shared" si="8"/>
        <v>0</v>
      </c>
    </row>
    <row r="88" spans="1:8" outlineLevel="1" x14ac:dyDescent="0.25">
      <c r="A88" s="18" t="str">
        <f>IF(D88="","",MAX($A$3:$A87)+1)</f>
        <v/>
      </c>
      <c r="B88" s="54"/>
      <c r="C88" s="55"/>
      <c r="E88" s="46" t="str">
        <f>IF(D88="","",IF(D88="m³",CEILING(#REF!,0.5),IF(OR(D88="u",D88="ft"),ROUNDUP(#REF!,0),IF(#REF!&lt;10,ROUNDUP(#REF!,0),IF(#REF!&lt;100,CEILING(#REF!,5),IF(#REF!&gt;100,ROUNDUP(#REF!,-1),""))))))</f>
        <v/>
      </c>
      <c r="F88" s="40"/>
      <c r="G88" s="41"/>
      <c r="H88" s="42" t="str">
        <f t="shared" si="8"/>
        <v/>
      </c>
    </row>
    <row r="89" spans="1:8" ht="45" outlineLevel="1" x14ac:dyDescent="0.25">
      <c r="A89" s="18" t="str">
        <f>IF(D89="","",MAX($A$3:$A88)+1)</f>
        <v/>
      </c>
      <c r="B89" s="19" t="s">
        <v>65</v>
      </c>
      <c r="C89" s="49" t="s">
        <v>66</v>
      </c>
      <c r="D89" s="32"/>
      <c r="E89" s="46" t="str">
        <f>IF(D89="","",IF(D89="m³",CEILING(#REF!,0.5),IF(OR(D89="u",D89="ft"),ROUNDUP(#REF!,0),IF(#REF!&lt;10,ROUNDUP(#REF!,0),IF(#REF!&lt;100,CEILING(#REF!,2),IF(#REF!&gt;100,ROUNDUP(#REF!,-1),""))))))</f>
        <v/>
      </c>
      <c r="F89" s="34"/>
      <c r="G89" s="35"/>
      <c r="H89" s="21" t="str">
        <f>IF(F89&lt;&gt;"",F89*G89,IF(E89&lt;&gt;"",E89*G89,""))</f>
        <v/>
      </c>
    </row>
    <row r="90" spans="1:8" outlineLevel="1" x14ac:dyDescent="0.25">
      <c r="A90" s="18">
        <f>IF(D90="","",MAX($A$3:$A88)+1)</f>
        <v>25</v>
      </c>
      <c r="C90" s="56" t="s">
        <v>67</v>
      </c>
      <c r="D90" s="39" t="s">
        <v>15</v>
      </c>
      <c r="E90" s="17">
        <v>1</v>
      </c>
      <c r="F90" s="40"/>
      <c r="G90" s="14"/>
      <c r="H90" s="42">
        <f t="shared" si="8"/>
        <v>0</v>
      </c>
    </row>
    <row r="91" spans="1:8" ht="30" customHeight="1" outlineLevel="1" x14ac:dyDescent="0.25">
      <c r="A91" s="18">
        <f>IF(D91="","",MAX($A$6:$A90)+1)</f>
        <v>26</v>
      </c>
      <c r="C91" s="56" t="s">
        <v>68</v>
      </c>
      <c r="D91" s="39" t="s">
        <v>15</v>
      </c>
      <c r="E91" s="17">
        <v>1</v>
      </c>
      <c r="F91" s="40"/>
      <c r="G91" s="14"/>
      <c r="H91" s="42">
        <f t="shared" si="8"/>
        <v>0</v>
      </c>
    </row>
    <row r="92" spans="1:8" outlineLevel="1" x14ac:dyDescent="0.25">
      <c r="A92" s="18" t="str">
        <f>IF(D92="","",MAX($A$6:$A91)+1)</f>
        <v/>
      </c>
      <c r="B92" s="54"/>
      <c r="C92" s="55"/>
      <c r="E92" s="46" t="str">
        <f>IF(D92="","",IF(D92="m³",CEILING(#REF!,0.5),IF(OR(D92="u",D92="ft"),ROUNDUP(#REF!,0),IF(#REF!&lt;10,ROUNDUP(#REF!,0),IF(#REF!&lt;100,CEILING(#REF!,5),IF(#REF!&gt;100,ROUNDUP(#REF!,-1),""))))))</f>
        <v/>
      </c>
      <c r="F92" s="40"/>
      <c r="G92" s="41"/>
      <c r="H92" s="42" t="str">
        <f t="shared" si="8"/>
        <v/>
      </c>
    </row>
    <row r="93" spans="1:8" ht="45" outlineLevel="1" x14ac:dyDescent="0.25">
      <c r="A93" s="18">
        <f>IF(D93="","",MAX($A$6:$A92)+1)</f>
        <v>27</v>
      </c>
      <c r="B93" s="19" t="s">
        <v>69</v>
      </c>
      <c r="C93" s="49" t="s">
        <v>70</v>
      </c>
      <c r="D93" s="11" t="s">
        <v>15</v>
      </c>
      <c r="E93" s="17">
        <v>3</v>
      </c>
      <c r="F93" s="13"/>
      <c r="G93" s="14"/>
      <c r="H93" s="25">
        <f t="shared" si="8"/>
        <v>0</v>
      </c>
    </row>
    <row r="94" spans="1:8" ht="15" customHeight="1" outlineLevel="1" x14ac:dyDescent="0.25">
      <c r="A94" s="18" t="str">
        <f>IF(D94="","",MAX($A$6:$A93)+1)</f>
        <v/>
      </c>
      <c r="B94" s="9"/>
      <c r="C94" s="26"/>
      <c r="D94" s="11"/>
      <c r="E94" s="12"/>
      <c r="F94" s="13"/>
      <c r="G94" s="14"/>
      <c r="H94" s="29" t="str">
        <f>IF(F94&lt;&gt;"",F94*G94,IF(E94&lt;&gt;"",E94*G94,""))</f>
        <v/>
      </c>
    </row>
    <row r="95" spans="1:8" x14ac:dyDescent="0.25">
      <c r="A95" s="18" t="str">
        <f>IF(D95="","",MAX($A$6:$A94)+1)</f>
        <v/>
      </c>
      <c r="B95" s="23"/>
      <c r="C95" s="36" t="str">
        <f xml:space="preserve"> "Total H.T "&amp;C85</f>
        <v>Total H.T Placards et bibliothèques</v>
      </c>
      <c r="D95" s="11"/>
      <c r="F95" s="13"/>
      <c r="G95" s="14"/>
      <c r="H95" s="37">
        <f>SUM(H85:H94)</f>
        <v>0</v>
      </c>
    </row>
    <row r="96" spans="1:8" x14ac:dyDescent="0.25">
      <c r="A96" s="18" t="str">
        <f>IF(D96="","",MAX($A$6:$A95)+1)</f>
        <v/>
      </c>
      <c r="B96"/>
      <c r="C96" s="38"/>
      <c r="F96" s="40"/>
      <c r="G96" s="41"/>
      <c r="H96" s="42"/>
    </row>
    <row r="97" spans="1:8" ht="18.75" x14ac:dyDescent="0.3">
      <c r="E97" s="87" t="s">
        <v>71</v>
      </c>
      <c r="F97" s="88"/>
      <c r="G97" s="89"/>
      <c r="H97" s="58">
        <f>SUM(H16+H63+H83+H95)</f>
        <v>0</v>
      </c>
    </row>
    <row r="98" spans="1:8" ht="18.75" customHeight="1" x14ac:dyDescent="0.3">
      <c r="E98" s="90" t="s">
        <v>72</v>
      </c>
      <c r="F98" s="91"/>
      <c r="G98" s="92"/>
      <c r="H98" s="59">
        <f>H97*20%</f>
        <v>0</v>
      </c>
    </row>
    <row r="99" spans="1:8" s="66" customFormat="1" ht="56.25" customHeight="1" thickBot="1" x14ac:dyDescent="0.35">
      <c r="A99" s="60"/>
      <c r="B99" s="61"/>
      <c r="C99" s="62"/>
      <c r="D99" s="63"/>
      <c r="E99" s="99" t="str">
        <f>"TOTAL T.T.C. "&amp;C4</f>
        <v>TOTAL T.T.C. LOT 03 MENUISERIE INTERIEURE - PARQUET - AGENCEMENT</v>
      </c>
      <c r="F99" s="100"/>
      <c r="G99" s="101"/>
      <c r="H99" s="64">
        <f>H97+H98</f>
        <v>0</v>
      </c>
    </row>
    <row r="100" spans="1:8" ht="16.5" thickTop="1" thickBot="1" x14ac:dyDescent="0.3">
      <c r="A100" s="96"/>
      <c r="B100" s="96"/>
      <c r="C100" s="96"/>
      <c r="D100" s="96"/>
      <c r="E100" s="96"/>
      <c r="F100" s="96"/>
      <c r="G100" s="96"/>
      <c r="H100" s="96"/>
    </row>
    <row r="101" spans="1:8" ht="16.5" thickTop="1" thickBot="1" x14ac:dyDescent="0.3">
      <c r="A101" s="97" t="s">
        <v>73</v>
      </c>
      <c r="B101" s="96"/>
      <c r="C101" s="96"/>
      <c r="D101" s="96"/>
      <c r="E101" s="96"/>
      <c r="F101" s="96"/>
      <c r="G101" s="96"/>
      <c r="H101" s="98"/>
    </row>
    <row r="102" spans="1:8" ht="15.75" thickTop="1" x14ac:dyDescent="0.25">
      <c r="A102" s="18" t="str">
        <f>IF(D102="","",MAX($A$3:$A101)+1)</f>
        <v/>
      </c>
      <c r="B102" s="54"/>
      <c r="C102" s="16"/>
      <c r="F102" s="40"/>
      <c r="G102" s="41"/>
      <c r="H102" s="42"/>
    </row>
    <row r="103" spans="1:8" ht="60" outlineLevel="1" x14ac:dyDescent="0.25">
      <c r="A103" s="67">
        <f>IF(D103="","",MAX($A$3:$A102)+1)</f>
        <v>28</v>
      </c>
      <c r="B103" s="51" t="s">
        <v>74</v>
      </c>
      <c r="C103" s="49" t="s">
        <v>75</v>
      </c>
      <c r="D103" s="32" t="s">
        <v>21</v>
      </c>
      <c r="E103" s="68">
        <v>1</v>
      </c>
      <c r="F103" s="34"/>
      <c r="G103" s="35"/>
      <c r="H103" s="21">
        <f>IF(F103&lt;&gt;"",F103*G103,IF(E103&lt;&gt;"",E103*G103,""))</f>
        <v>0</v>
      </c>
    </row>
    <row r="104" spans="1:8" ht="15" customHeight="1" outlineLevel="1" x14ac:dyDescent="0.25">
      <c r="A104" s="67" t="str">
        <f>IF(D104="","",MAX($A$3:$A103)+1)</f>
        <v/>
      </c>
      <c r="B104" s="30"/>
      <c r="C104" s="31"/>
      <c r="D104" s="32"/>
      <c r="E104" s="33"/>
      <c r="F104" s="34"/>
      <c r="G104" s="35"/>
      <c r="H104" s="15" t="str">
        <f>IF(F104&lt;&gt;"",F104*G104,IF(E104&lt;&gt;"",E104*G104,""))</f>
        <v/>
      </c>
    </row>
    <row r="105" spans="1:8" ht="18.75" x14ac:dyDescent="0.3">
      <c r="A105" s="67" t="str">
        <f>IF(D105="","",MAX($A$3:$A104)+1)</f>
        <v/>
      </c>
      <c r="B105" s="54"/>
      <c r="C105" s="16"/>
      <c r="E105" s="87" t="s">
        <v>71</v>
      </c>
      <c r="F105" s="88"/>
      <c r="G105" s="89"/>
      <c r="H105" s="69">
        <f>H103</f>
        <v>0</v>
      </c>
    </row>
    <row r="106" spans="1:8" ht="18.75" x14ac:dyDescent="0.3">
      <c r="A106" s="18" t="str">
        <f>IF(D106="","",MAX($A$3:$A105)+1)</f>
        <v/>
      </c>
      <c r="B106" s="54"/>
      <c r="C106" s="16"/>
      <c r="E106" s="90" t="s">
        <v>72</v>
      </c>
      <c r="F106" s="91"/>
      <c r="G106" s="92"/>
      <c r="H106" s="70">
        <f>H105*20%</f>
        <v>0</v>
      </c>
    </row>
    <row r="107" spans="1:8" s="66" customFormat="1" ht="37.5" customHeight="1" thickBot="1" x14ac:dyDescent="0.3">
      <c r="A107" s="71" t="str">
        <f>IF(D107="","",MAX($A$3:$A106)+1)</f>
        <v/>
      </c>
      <c r="C107" s="65"/>
      <c r="D107" s="72"/>
      <c r="E107" s="93" t="str">
        <f>"TOTAL T.T.C. "&amp;A101</f>
        <v>TOTAL T.T.C. PROVISION POUR DEPLOMBAGE</v>
      </c>
      <c r="F107" s="94"/>
      <c r="G107" s="95"/>
      <c r="H107" s="64">
        <f>H105+H106</f>
        <v>0</v>
      </c>
    </row>
    <row r="108" spans="1:8" ht="16.5" thickTop="1" thickBot="1" x14ac:dyDescent="0.3">
      <c r="A108" s="96"/>
      <c r="B108" s="96"/>
      <c r="C108" s="96"/>
      <c r="D108" s="96"/>
      <c r="E108" s="96"/>
      <c r="F108" s="96"/>
      <c r="G108" s="96"/>
      <c r="H108" s="96"/>
    </row>
    <row r="109" spans="1:8" ht="16.5" thickTop="1" thickBot="1" x14ac:dyDescent="0.3">
      <c r="A109" s="97" t="s">
        <v>76</v>
      </c>
      <c r="B109" s="96"/>
      <c r="C109" s="96"/>
      <c r="D109" s="96"/>
      <c r="E109" s="96"/>
      <c r="F109" s="96"/>
      <c r="G109" s="96"/>
      <c r="H109" s="98"/>
    </row>
    <row r="110" spans="1:8" ht="15.75" thickTop="1" x14ac:dyDescent="0.25">
      <c r="A110" s="18" t="str">
        <f>IF(D110="","",MAX($A$3:$A109)+1)</f>
        <v/>
      </c>
      <c r="B110" s="54"/>
      <c r="C110" s="16"/>
      <c r="F110" s="40"/>
      <c r="G110" s="41"/>
      <c r="H110" s="42"/>
    </row>
    <row r="111" spans="1:8" ht="30" customHeight="1" outlineLevel="1" x14ac:dyDescent="0.25">
      <c r="A111" s="67">
        <f>IF(D111="","",MAX($A$3:$A110)+1)</f>
        <v>29</v>
      </c>
      <c r="B111" s="51" t="s">
        <v>77</v>
      </c>
      <c r="C111" s="49" t="s">
        <v>78</v>
      </c>
      <c r="D111" s="32" t="s">
        <v>44</v>
      </c>
      <c r="E111" s="73">
        <f>E70</f>
        <v>125</v>
      </c>
      <c r="F111" s="34"/>
      <c r="G111" s="35"/>
      <c r="H111" s="21">
        <f>IF(F111&lt;&gt;"",F111*G111,IF(E111&lt;&gt;"",E111*G111,""))</f>
        <v>0</v>
      </c>
    </row>
    <row r="112" spans="1:8" ht="15" customHeight="1" outlineLevel="1" x14ac:dyDescent="0.25">
      <c r="A112" s="67" t="str">
        <f>IF(D112="","",MAX($A$3:$A111)+1)</f>
        <v/>
      </c>
      <c r="B112" s="30"/>
      <c r="C112" s="31"/>
      <c r="D112" s="32"/>
      <c r="E112" s="33"/>
      <c r="F112" s="34"/>
      <c r="G112" s="35"/>
      <c r="H112" s="15" t="str">
        <f>IF(F112&lt;&gt;"",F112*G112,IF(E112&lt;&gt;"",E112*G112,""))</f>
        <v/>
      </c>
    </row>
    <row r="113" spans="1:8" ht="18.75" x14ac:dyDescent="0.3">
      <c r="A113" s="67" t="str">
        <f>IF(D113="","",MAX($A$3:$A112)+1)</f>
        <v/>
      </c>
      <c r="B113" s="54"/>
      <c r="C113" s="16"/>
      <c r="E113" s="87" t="s">
        <v>71</v>
      </c>
      <c r="F113" s="88"/>
      <c r="G113" s="89"/>
      <c r="H113" s="69">
        <f>SUM(H111:H112)</f>
        <v>0</v>
      </c>
    </row>
    <row r="114" spans="1:8" ht="18.75" x14ac:dyDescent="0.3">
      <c r="A114" s="18" t="str">
        <f>IF(D114="","",MAX($A$3:$A113)+1)</f>
        <v/>
      </c>
      <c r="B114" s="54"/>
      <c r="C114" s="16"/>
      <c r="E114" s="90" t="s">
        <v>72</v>
      </c>
      <c r="F114" s="91"/>
      <c r="G114" s="92"/>
      <c r="H114" s="70">
        <f>H113*20%</f>
        <v>0</v>
      </c>
    </row>
    <row r="115" spans="1:8" s="66" customFormat="1" ht="57" customHeight="1" thickBot="1" x14ac:dyDescent="0.3">
      <c r="A115" s="71" t="str">
        <f>IF(D115="","",MAX($A$3:$A114)+1)</f>
        <v/>
      </c>
      <c r="C115" s="65"/>
      <c r="D115" s="72"/>
      <c r="E115" s="93" t="str">
        <f>"TOTAL T.T.C. "&amp;A109</f>
        <v>TOTAL T.T.C. PSE 3 : PLUS-VALUE POUR POSE DE PARQUET A POINT DE HONGRIE</v>
      </c>
      <c r="F115" s="94"/>
      <c r="G115" s="95"/>
      <c r="H115" s="64">
        <f>H113+H114</f>
        <v>0</v>
      </c>
    </row>
    <row r="116" spans="1:8" ht="16.5" thickTop="1" thickBot="1" x14ac:dyDescent="0.3">
      <c r="A116" s="96"/>
      <c r="B116" s="96"/>
      <c r="C116" s="96"/>
      <c r="D116" s="96"/>
      <c r="E116" s="96"/>
      <c r="F116" s="96"/>
      <c r="G116" s="96"/>
      <c r="H116" s="96"/>
    </row>
    <row r="117" spans="1:8" ht="16.5" thickTop="1" thickBot="1" x14ac:dyDescent="0.3">
      <c r="A117" s="97" t="s">
        <v>79</v>
      </c>
      <c r="B117" s="96"/>
      <c r="C117" s="96"/>
      <c r="D117" s="96"/>
      <c r="E117" s="96"/>
      <c r="F117" s="96"/>
      <c r="G117" s="96"/>
      <c r="H117" s="98"/>
    </row>
    <row r="118" spans="1:8" ht="15.75" thickTop="1" x14ac:dyDescent="0.25">
      <c r="A118" s="18" t="str">
        <f>IF(D118="","",MAX($A$3:$A117)+1)</f>
        <v/>
      </c>
      <c r="B118" s="54"/>
      <c r="C118" s="16"/>
      <c r="F118" s="40"/>
      <c r="G118" s="41"/>
      <c r="H118" s="42"/>
    </row>
    <row r="119" spans="1:8" ht="30" customHeight="1" outlineLevel="1" x14ac:dyDescent="0.25">
      <c r="A119" s="18">
        <f>IF(D119="","",MAX($A$18:$A118)+1)</f>
        <v>30</v>
      </c>
      <c r="B119" s="51" t="str">
        <f>B67</f>
        <v>03.2.3.1.</v>
      </c>
      <c r="C119" s="49" t="s">
        <v>80</v>
      </c>
      <c r="D119" s="32" t="s">
        <v>21</v>
      </c>
      <c r="E119" s="50">
        <v>-1</v>
      </c>
      <c r="F119" s="34"/>
      <c r="G119" s="35"/>
      <c r="H119" s="21">
        <f t="shared" ref="H119:H120" si="9">IF(F119&lt;&gt;"",F119*G119,IF(E119&lt;&gt;"",E119*G119,""))</f>
        <v>0</v>
      </c>
    </row>
    <row r="120" spans="1:8" ht="15" customHeight="1" outlineLevel="1" x14ac:dyDescent="0.25">
      <c r="A120" s="18" t="str">
        <f>IF(D120="","",MAX($A$18:$A119)+1)</f>
        <v/>
      </c>
      <c r="B120" s="30"/>
      <c r="C120" s="52"/>
      <c r="D120" s="32"/>
      <c r="E120" s="46" t="str">
        <f>IF(D120="","",IF(D120="m³",CEILING(#REF!,0.5),IF(OR(D120="u",D120="ft"),ROUNDUP(#REF!,0),IF(#REF!&lt;10,ROUNDUP(#REF!,0),IF(#REF!&lt;100,CEILING(#REF!,2),IF(#REF!&gt;100,ROUNDUP(#REF!,-1),""))))))</f>
        <v/>
      </c>
      <c r="F120" s="34"/>
      <c r="G120" s="35"/>
      <c r="H120" s="15" t="str">
        <f t="shared" si="9"/>
        <v/>
      </c>
    </row>
    <row r="121" spans="1:8" ht="30" customHeight="1" outlineLevel="1" x14ac:dyDescent="0.25">
      <c r="A121" s="18">
        <f>IF(D121="","",MAX($A$18:$A120)+1)</f>
        <v>31</v>
      </c>
      <c r="B121" s="19" t="str">
        <f>B69</f>
        <v>03.2.3.2.</v>
      </c>
      <c r="C121" s="49" t="s">
        <v>81</v>
      </c>
      <c r="D121" s="11" t="s">
        <v>21</v>
      </c>
      <c r="E121" s="50">
        <v>1</v>
      </c>
      <c r="F121" s="13"/>
      <c r="G121" s="14"/>
      <c r="H121" s="25">
        <f>IF(E121&lt;&gt;"",E121*G121,"")</f>
        <v>0</v>
      </c>
    </row>
    <row r="122" spans="1:8" ht="15" customHeight="1" outlineLevel="1" x14ac:dyDescent="0.25">
      <c r="A122" s="18" t="str">
        <f>IF(D122="","",MAX($A$6:$A77)+1)</f>
        <v/>
      </c>
      <c r="B122" s="30"/>
      <c r="C122" s="52"/>
      <c r="D122" s="32"/>
      <c r="E122" s="33"/>
      <c r="F122" s="34"/>
      <c r="G122" s="35"/>
      <c r="H122" s="15" t="str">
        <f>IF(F122&lt;&gt;"",F122*G122,IF(E122&lt;&gt;"",E122*G122,""))</f>
        <v/>
      </c>
    </row>
    <row r="123" spans="1:8" ht="18.75" x14ac:dyDescent="0.3">
      <c r="A123" s="18" t="str">
        <f>IF(D123="","",MAX($A$3:$A122)+1)</f>
        <v/>
      </c>
      <c r="B123" s="54"/>
      <c r="C123" s="16"/>
      <c r="E123" s="87" t="s">
        <v>71</v>
      </c>
      <c r="F123" s="88"/>
      <c r="G123" s="89"/>
      <c r="H123" s="69">
        <f>H119+H121</f>
        <v>0</v>
      </c>
    </row>
    <row r="124" spans="1:8" ht="18.75" x14ac:dyDescent="0.3">
      <c r="A124" s="18" t="str">
        <f>IF(D124="","",MAX($A$3:$A123)+1)</f>
        <v/>
      </c>
      <c r="B124" s="54"/>
      <c r="C124" s="16"/>
      <c r="E124" s="90" t="s">
        <v>72</v>
      </c>
      <c r="F124" s="91"/>
      <c r="G124" s="92"/>
      <c r="H124" s="70">
        <f>H123*20%</f>
        <v>0</v>
      </c>
    </row>
    <row r="125" spans="1:8" s="66" customFormat="1" ht="57.75" customHeight="1" thickBot="1" x14ac:dyDescent="0.3">
      <c r="A125" s="71" t="str">
        <f>IF(D125="","",MAX($A$3:$A124)+1)</f>
        <v/>
      </c>
      <c r="C125" s="65"/>
      <c r="D125" s="72"/>
      <c r="E125" s="93" t="str">
        <f>"TOTAL T.T.C. "&amp;A117</f>
        <v>TOTAL T.T.C. PSE 4 : PLUS-VALUE POUR MISE EN PLACE D'UN REVETEMENT BOIS POUR ESCALIER</v>
      </c>
      <c r="F125" s="94"/>
      <c r="G125" s="95"/>
      <c r="H125" s="64">
        <f>H123+H124</f>
        <v>0</v>
      </c>
    </row>
    <row r="126" spans="1:8" ht="16.5" thickTop="1" thickBot="1" x14ac:dyDescent="0.3">
      <c r="A126" s="96"/>
      <c r="B126" s="96"/>
      <c r="C126" s="96"/>
      <c r="D126" s="96"/>
      <c r="E126" s="96"/>
      <c r="F126" s="96"/>
      <c r="G126" s="96"/>
      <c r="H126" s="96"/>
    </row>
    <row r="127" spans="1:8" ht="16.5" thickTop="1" thickBot="1" x14ac:dyDescent="0.3">
      <c r="A127" s="97" t="s">
        <v>82</v>
      </c>
      <c r="B127" s="96"/>
      <c r="C127" s="96"/>
      <c r="D127" s="96"/>
      <c r="E127" s="96"/>
      <c r="F127" s="96"/>
      <c r="G127" s="96"/>
      <c r="H127" s="98"/>
    </row>
    <row r="128" spans="1:8" ht="15.75" thickTop="1" x14ac:dyDescent="0.25">
      <c r="A128" s="18" t="str">
        <f>IF(D128="","",MAX($A$3:$A127)+1)</f>
        <v/>
      </c>
      <c r="B128" s="54"/>
      <c r="C128" s="16"/>
      <c r="F128" s="40"/>
      <c r="G128" s="41"/>
      <c r="H128" s="42"/>
    </row>
    <row r="129" spans="1:8" ht="15" customHeight="1" outlineLevel="1" x14ac:dyDescent="0.25">
      <c r="A129" s="18">
        <f>IF(D129="","",MAX($A$18:$B128)+1)</f>
        <v>32</v>
      </c>
      <c r="B129" s="19" t="s">
        <v>83</v>
      </c>
      <c r="C129" s="49" t="s">
        <v>84</v>
      </c>
      <c r="D129" s="11" t="s">
        <v>15</v>
      </c>
      <c r="E129" s="17">
        <v>6</v>
      </c>
      <c r="F129" s="13"/>
      <c r="G129" s="14"/>
      <c r="H129" s="25">
        <f>IF(E129&lt;&gt;"",E129*G129,"")</f>
        <v>0</v>
      </c>
    </row>
    <row r="130" spans="1:8" ht="15" customHeight="1" outlineLevel="1" x14ac:dyDescent="0.25">
      <c r="A130" s="18" t="str">
        <f>IF(D130="","",MAX($A$18:$B129)+1)</f>
        <v/>
      </c>
      <c r="B130" s="9"/>
      <c r="C130" s="26"/>
      <c r="D130" s="11"/>
      <c r="E130" s="12"/>
      <c r="F130" s="13"/>
      <c r="G130" s="14"/>
      <c r="H130" s="29" t="str">
        <f>IF(F130&lt;&gt;"",F130*G130,IF(E130&lt;&gt;"",E130*G130,""))</f>
        <v/>
      </c>
    </row>
    <row r="131" spans="1:8" ht="30" outlineLevel="1" x14ac:dyDescent="0.25">
      <c r="A131" s="18">
        <f>IF(D131="","",MAX($A$18:$B130)+1)</f>
        <v>33</v>
      </c>
      <c r="B131" s="19" t="s">
        <v>85</v>
      </c>
      <c r="C131" s="49" t="s">
        <v>86</v>
      </c>
      <c r="D131" s="11" t="s">
        <v>15</v>
      </c>
      <c r="E131" s="17">
        <v>6</v>
      </c>
      <c r="F131" s="13"/>
      <c r="G131" s="14"/>
      <c r="H131" s="25">
        <f>IF(E131&lt;&gt;"",E131*G131,"")</f>
        <v>0</v>
      </c>
    </row>
    <row r="132" spans="1:8" ht="15" customHeight="1" outlineLevel="1" x14ac:dyDescent="0.25">
      <c r="A132" s="18" t="str">
        <f>IF(D132="","",MAX($A$18:$B131)+1)</f>
        <v/>
      </c>
      <c r="B132" s="9"/>
      <c r="C132" s="26"/>
      <c r="D132" s="11"/>
      <c r="E132" s="12"/>
      <c r="F132" s="13"/>
      <c r="G132" s="14"/>
      <c r="H132" s="29" t="str">
        <f>IF(F132&lt;&gt;"",F132*G132,IF(E132&lt;&gt;"",E132*G132,""))</f>
        <v/>
      </c>
    </row>
    <row r="133" spans="1:8" ht="30" outlineLevel="1" x14ac:dyDescent="0.25">
      <c r="A133" s="18">
        <f>IF(D133="","",MAX($A$18:$B132)+1)</f>
        <v>34</v>
      </c>
      <c r="B133" s="19" t="s">
        <v>87</v>
      </c>
      <c r="C133" s="49" t="s">
        <v>88</v>
      </c>
      <c r="D133" s="11" t="s">
        <v>15</v>
      </c>
      <c r="E133" s="17">
        <v>6</v>
      </c>
      <c r="F133" s="13"/>
      <c r="G133" s="14"/>
      <c r="H133" s="25">
        <f>IF(E133&lt;&gt;"",E133*G133,"")</f>
        <v>0</v>
      </c>
    </row>
    <row r="134" spans="1:8" ht="15" customHeight="1" outlineLevel="1" x14ac:dyDescent="0.25">
      <c r="A134" s="18" t="str">
        <f>IF(D134="","",MAX($A$6:$A133)+1)</f>
        <v/>
      </c>
      <c r="B134" s="9"/>
      <c r="C134" s="26"/>
      <c r="D134" s="11"/>
      <c r="E134" s="12"/>
      <c r="F134" s="13"/>
      <c r="G134" s="14"/>
      <c r="H134" s="29" t="str">
        <f>IF(F134&lt;&gt;"",F134*G134,IF(E134&lt;&gt;"",E134*G134,""))</f>
        <v/>
      </c>
    </row>
    <row r="135" spans="1:8" ht="18.75" x14ac:dyDescent="0.3">
      <c r="A135" s="18" t="str">
        <f>IF(D135="","",MAX($A$3:$A132)+1)</f>
        <v/>
      </c>
      <c r="B135" s="54"/>
      <c r="C135" s="16"/>
      <c r="E135" s="87" t="s">
        <v>71</v>
      </c>
      <c r="F135" s="88"/>
      <c r="G135" s="89"/>
      <c r="H135" s="69">
        <f>SUM(H131:H132)</f>
        <v>0</v>
      </c>
    </row>
    <row r="136" spans="1:8" ht="18.75" x14ac:dyDescent="0.3">
      <c r="A136" s="18" t="str">
        <f>IF(D136="","",MAX($A$3:$A135)+1)</f>
        <v/>
      </c>
      <c r="B136" s="54"/>
      <c r="C136" s="16"/>
      <c r="E136" s="90" t="s">
        <v>72</v>
      </c>
      <c r="F136" s="91"/>
      <c r="G136" s="92"/>
      <c r="H136" s="70">
        <f>H135*20%</f>
        <v>0</v>
      </c>
    </row>
    <row r="137" spans="1:8" s="66" customFormat="1" ht="74.25" customHeight="1" thickBot="1" x14ac:dyDescent="0.3">
      <c r="A137" s="71" t="str">
        <f>IF(D137="","",MAX($A$3:$A136)+1)</f>
        <v/>
      </c>
      <c r="C137" s="65"/>
      <c r="D137" s="72"/>
      <c r="E137" s="93" t="str">
        <f>"TOTAL T.T.C. "&amp;A127</f>
        <v>TOTAL T.T.C. PSE 5 : MISE EN PLACE DE VOILAGES BLANCS ET RIDEAUX OCCULTANTS AU DROIT DES BAIES THERMALES</v>
      </c>
      <c r="F137" s="94"/>
      <c r="G137" s="95"/>
      <c r="H137" s="64">
        <f>H135+H136</f>
        <v>0</v>
      </c>
    </row>
    <row r="138" spans="1:8" ht="15.75" thickTop="1" x14ac:dyDescent="0.25"/>
    <row r="417" spans="1:7" x14ac:dyDescent="0.25">
      <c r="A417" s="18" t="str">
        <f>IF(D417="","",MAX($A$3:$A416)+1)</f>
        <v/>
      </c>
      <c r="G417" s="74" t="e">
        <f>IF(#REF!&lt;&gt;"",#REF!,"")</f>
        <v>#REF!</v>
      </c>
    </row>
  </sheetData>
  <mergeCells count="25">
    <mergeCell ref="A1:D1"/>
    <mergeCell ref="E1:H1"/>
    <mergeCell ref="E99:G99"/>
    <mergeCell ref="A100:H100"/>
    <mergeCell ref="A101:H101"/>
    <mergeCell ref="E97:G97"/>
    <mergeCell ref="E98:G98"/>
    <mergeCell ref="E105:G105"/>
    <mergeCell ref="E106:G106"/>
    <mergeCell ref="E107:G107"/>
    <mergeCell ref="A108:H108"/>
    <mergeCell ref="A109:H109"/>
    <mergeCell ref="E123:G123"/>
    <mergeCell ref="E124:G124"/>
    <mergeCell ref="E113:G113"/>
    <mergeCell ref="E114:G114"/>
    <mergeCell ref="E115:G115"/>
    <mergeCell ref="A116:H116"/>
    <mergeCell ref="A117:H117"/>
    <mergeCell ref="E135:G135"/>
    <mergeCell ref="E136:G136"/>
    <mergeCell ref="E137:G137"/>
    <mergeCell ref="E125:G125"/>
    <mergeCell ref="A126:H126"/>
    <mergeCell ref="A127:H127"/>
  </mergeCells>
  <conditionalFormatting sqref="F3:F5 G3:H3 G5:H5 F75 F80:F84 F65:F70 A3:E3 A5:E5 B66:E66 B84:E84 B73:D73 B122:F122 B68:E68 B64:G64 C19:H19 B33:H33 B46:H46 B51:H51 B56:H56 B17:G17 B13:H13 A7:F7 B15:H15 B96:G96 B94:H94 B58:H58 B60:H60 B62:H62 B41:H41 B78:D78 B132:H132 B134:H134 B82:D82 B120:D120 B104:H104 B112:H112 B130:H130 B25:H25">
    <cfRule type="notContainsBlanks" dxfId="11" priority="196">
      <formula>LEN(TRIM(A3))&gt;0</formula>
    </cfRule>
  </conditionalFormatting>
  <conditionalFormatting sqref="G66:H66 G84:H84 G73:H73 G122:H122 F73:F75 G68:H68">
    <cfRule type="notContainsBlanks" dxfId="10" priority="192">
      <formula>LEN(TRIM(F66))&gt;0</formula>
    </cfRule>
  </conditionalFormatting>
  <conditionalFormatting sqref="F78 F82">
    <cfRule type="notContainsBlanks" dxfId="9" priority="69">
      <formula>LEN(TRIM(F78))&gt;0</formula>
    </cfRule>
  </conditionalFormatting>
  <conditionalFormatting sqref="G78:H78 G82:H82">
    <cfRule type="notContainsBlanks" dxfId="8" priority="68">
      <formula>LEN(TRIM(G78))&gt;0</formula>
    </cfRule>
  </conditionalFormatting>
  <conditionalFormatting sqref="G82:H82">
    <cfRule type="notContainsBlanks" dxfId="7" priority="53">
      <formula>LEN(TRIM(G82))&gt;0</formula>
    </cfRule>
  </conditionalFormatting>
  <conditionalFormatting sqref="F119:F120">
    <cfRule type="notContainsBlanks" dxfId="6" priority="49">
      <formula>LEN(TRIM(F119))&gt;0</formula>
    </cfRule>
  </conditionalFormatting>
  <conditionalFormatting sqref="G120:H120">
    <cfRule type="notContainsBlanks" dxfId="5" priority="48">
      <formula>LEN(TRIM(G120))&gt;0</formula>
    </cfRule>
  </conditionalFormatting>
  <conditionalFormatting sqref="F111">
    <cfRule type="notContainsBlanks" dxfId="4" priority="40">
      <formula>LEN(TRIM(F111))&gt;0</formula>
    </cfRule>
  </conditionalFormatting>
  <conditionalFormatting sqref="B19">
    <cfRule type="notContainsBlanks" dxfId="3" priority="14">
      <formula>LEN(TRIM(B19))&gt;0</formula>
    </cfRule>
  </conditionalFormatting>
  <conditionalFormatting sqref="F79">
    <cfRule type="notContainsBlanks" dxfId="2" priority="10">
      <formula>LEN(TRIM(F79))&gt;0</formula>
    </cfRule>
  </conditionalFormatting>
  <conditionalFormatting sqref="F89">
    <cfRule type="notContainsBlanks" dxfId="1" priority="5">
      <formula>LEN(TRIM(F89))&gt;0</formula>
    </cfRule>
  </conditionalFormatting>
  <conditionalFormatting sqref="F103">
    <cfRule type="notContainsBlanks" dxfId="0" priority="1">
      <formula>LEN(TRIM(F103))&gt;0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 scaleWithDoc="0">
    <oddHeader xml:space="preserve">&amp;L&amp;8&amp;UEdifice :&amp;U Alpes-Maritimes - Nice - Observatoire
Aménagement intérieur de la bibliothèque&amp;R&amp;"-,Italique"&amp;8DPGF Lot 03 Menuiserie intérieure -
Parquet - Agencement
</oddHeader>
    <oddFooter>&amp;C&amp;8Page &amp;P de &amp;N</oddFooter>
  </headerFooter>
  <rowBreaks count="2" manualBreakCount="2">
    <brk id="60" max="7" man="1"/>
    <brk id="1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PG</vt:lpstr>
      <vt:lpstr>LOT 03 AGENCEMENT</vt:lpstr>
      <vt:lpstr>'LOT 03 AGENCEMENT'!Impression_des_titres</vt:lpstr>
      <vt:lpstr>'LOT 03 AGENCEMENT'!Zone_d_impression</vt:lpstr>
      <vt:lpstr>PG!Zone_d_impression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Amélia Soria</dc:creator>
  <cp:lastModifiedBy>Amélia Soria</cp:lastModifiedBy>
  <cp:lastPrinted>2022-07-21T15:04:59Z</cp:lastPrinted>
  <dcterms:created xsi:type="dcterms:W3CDTF">2022-07-21T14:58:11Z</dcterms:created>
  <dcterms:modified xsi:type="dcterms:W3CDTF">2022-07-21T15:12:36Z</dcterms:modified>
</cp:coreProperties>
</file>